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ropbox\Dropbox\LaRiposte Tassin\50-Resultats &amp; Palmares\"/>
    </mc:Choice>
  </mc:AlternateContent>
  <xr:revisionPtr revIDLastSave="0" documentId="13_ncr:1_{14EECF3D-26F1-4B1C-AC0A-1D6603494A95}" xr6:coauthVersionLast="47" xr6:coauthVersionMax="47" xr10:uidLastSave="{00000000-0000-0000-0000-000000000000}"/>
  <bookViews>
    <workbookView xWindow="-23148" yWindow="2928" windowWidth="23256" windowHeight="12456" xr2:uid="{00000000-000D-0000-FFFF-FFFF00000000}"/>
  </bookViews>
  <sheets>
    <sheet name="Bilan" sheetId="2" r:id="rId1"/>
    <sheet name="2018-2019" sheetId="1" r:id="rId2"/>
    <sheet name="2019-2020" sheetId="3" r:id="rId3"/>
    <sheet name="2020-2021" sheetId="4" r:id="rId4"/>
    <sheet name="2021-2022" sheetId="5" r:id="rId5"/>
    <sheet name="2022-2023" sheetId="6" r:id="rId6"/>
    <sheet name="2023-2024" sheetId="7" r:id="rId7"/>
    <sheet name="2024-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L55" i="2"/>
  <c r="A39" i="2"/>
  <c r="J34" i="2"/>
  <c r="J25" i="2"/>
  <c r="J18" i="2"/>
  <c r="J41" i="2"/>
  <c r="J5" i="2"/>
  <c r="J2" i="2"/>
  <c r="J13" i="2"/>
  <c r="J14" i="2"/>
  <c r="J22" i="2"/>
  <c r="A22" i="2" s="1"/>
  <c r="J9" i="2"/>
  <c r="J31" i="2"/>
  <c r="J21" i="2"/>
  <c r="J19" i="2"/>
  <c r="J20" i="2"/>
  <c r="A20" i="2" s="1"/>
  <c r="J7" i="2"/>
  <c r="J32" i="2"/>
  <c r="J46" i="2"/>
  <c r="J8" i="2"/>
  <c r="A8" i="2" s="1"/>
  <c r="J33" i="2"/>
  <c r="A33" i="2" s="1"/>
  <c r="J40" i="2"/>
  <c r="A40" i="2" s="1"/>
  <c r="J55" i="2"/>
  <c r="A55" i="2" s="1"/>
  <c r="J56" i="2"/>
  <c r="A56" i="2" s="1"/>
  <c r="J15" i="2"/>
  <c r="J27" i="2"/>
  <c r="J12" i="2"/>
  <c r="J4" i="2"/>
  <c r="J10" i="2"/>
  <c r="J6" i="2"/>
  <c r="I11" i="2"/>
  <c r="I27" i="2"/>
  <c r="I12" i="2"/>
  <c r="I4" i="2"/>
  <c r="I10" i="2"/>
  <c r="I6" i="2"/>
  <c r="I34" i="2"/>
  <c r="I25" i="2"/>
  <c r="I18" i="2"/>
  <c r="I41" i="2"/>
  <c r="I5" i="2"/>
  <c r="I2" i="2"/>
  <c r="I13" i="2"/>
  <c r="I14" i="2"/>
  <c r="I22" i="2"/>
  <c r="I9" i="2"/>
  <c r="I31" i="2"/>
  <c r="I21" i="2"/>
  <c r="I19" i="2"/>
  <c r="I20" i="2"/>
  <c r="I7" i="2"/>
  <c r="I43" i="2"/>
  <c r="I32" i="2"/>
  <c r="I35" i="2"/>
  <c r="I26" i="2"/>
  <c r="A26" i="2" s="1"/>
  <c r="I30" i="2"/>
  <c r="A30" i="2" s="1"/>
  <c r="I38" i="2"/>
  <c r="A38" i="2" s="1"/>
  <c r="I39" i="2"/>
  <c r="I52" i="2"/>
  <c r="A52" i="2" s="1"/>
  <c r="I53" i="2"/>
  <c r="A53" i="2" s="1"/>
  <c r="I46" i="2"/>
  <c r="I54" i="2"/>
  <c r="A54" i="2" s="1"/>
  <c r="H11" i="2"/>
  <c r="H27" i="2"/>
  <c r="H12" i="2"/>
  <c r="H4" i="2"/>
  <c r="H10" i="2"/>
  <c r="H6" i="2"/>
  <c r="H34" i="2"/>
  <c r="H25" i="2"/>
  <c r="H18" i="2"/>
  <c r="H41" i="2"/>
  <c r="H5" i="2"/>
  <c r="H2" i="2"/>
  <c r="H13" i="2"/>
  <c r="H14" i="2"/>
  <c r="H22" i="2"/>
  <c r="H9" i="2"/>
  <c r="H31" i="2"/>
  <c r="H21" i="2"/>
  <c r="L21" i="2" s="1"/>
  <c r="H19" i="2"/>
  <c r="A19" i="2" s="1"/>
  <c r="H20" i="2"/>
  <c r="H7" i="2"/>
  <c r="A7" i="2" s="1"/>
  <c r="H43" i="2"/>
  <c r="A43" i="2" s="1"/>
  <c r="H32" i="2"/>
  <c r="A32" i="2" s="1"/>
  <c r="H35" i="2"/>
  <c r="A35" i="2" s="1"/>
  <c r="H3" i="2"/>
  <c r="G11" i="2"/>
  <c r="G27" i="2"/>
  <c r="G12" i="2"/>
  <c r="G4" i="2"/>
  <c r="G10" i="2"/>
  <c r="G6" i="2"/>
  <c r="G34" i="2"/>
  <c r="G25" i="2"/>
  <c r="G18" i="2"/>
  <c r="G41" i="2"/>
  <c r="G45" i="2"/>
  <c r="G5" i="2"/>
  <c r="A5" i="2" s="1"/>
  <c r="G2" i="2"/>
  <c r="A2" i="2" s="1"/>
  <c r="G13" i="2"/>
  <c r="A13" i="2" s="1"/>
  <c r="G14" i="2"/>
  <c r="G22" i="2"/>
  <c r="G9" i="2"/>
  <c r="G31" i="2"/>
  <c r="A31" i="2" s="1"/>
  <c r="G21" i="2"/>
  <c r="G51" i="2"/>
  <c r="A51" i="2" s="1"/>
  <c r="G3" i="2"/>
  <c r="F11" i="2"/>
  <c r="F16" i="2"/>
  <c r="F27" i="2"/>
  <c r="F24" i="2"/>
  <c r="F12" i="2"/>
  <c r="F4" i="2"/>
  <c r="F10" i="2"/>
  <c r="F6" i="2"/>
  <c r="F34" i="2"/>
  <c r="F25" i="2"/>
  <c r="F41" i="2"/>
  <c r="F3" i="2"/>
  <c r="E11" i="2"/>
  <c r="E15" i="2"/>
  <c r="E16" i="2"/>
  <c r="L16" i="2" s="1"/>
  <c r="E17" i="2"/>
  <c r="E27" i="2"/>
  <c r="E23" i="2"/>
  <c r="E24" i="2"/>
  <c r="E12" i="2"/>
  <c r="E4" i="2"/>
  <c r="E10" i="2"/>
  <c r="E6" i="2"/>
  <c r="E36" i="2"/>
  <c r="E34" i="2"/>
  <c r="E42" i="2"/>
  <c r="E44" i="2"/>
  <c r="E25" i="2"/>
  <c r="E18" i="2"/>
  <c r="E41" i="2"/>
  <c r="E48" i="2"/>
  <c r="L48" i="2" s="1"/>
  <c r="E45" i="2"/>
  <c r="A45" i="2" s="1"/>
  <c r="E49" i="2"/>
  <c r="A49" i="2" s="1"/>
  <c r="E50" i="2"/>
  <c r="A50" i="2" s="1"/>
  <c r="E3" i="2"/>
  <c r="D11" i="2"/>
  <c r="A11" i="2" s="1"/>
  <c r="D15" i="2"/>
  <c r="A15" i="2" s="1"/>
  <c r="D16" i="2"/>
  <c r="D17" i="2"/>
  <c r="D27" i="2"/>
  <c r="D23" i="2"/>
  <c r="A23" i="2" s="1"/>
  <c r="D24" i="2"/>
  <c r="D12" i="2"/>
  <c r="D4" i="2"/>
  <c r="D10" i="2"/>
  <c r="D28" i="2"/>
  <c r="A28" i="2" s="1"/>
  <c r="D6" i="2"/>
  <c r="D29" i="2"/>
  <c r="A29" i="2" s="1"/>
  <c r="D36" i="2"/>
  <c r="D37" i="2"/>
  <c r="A37" i="2" s="1"/>
  <c r="D34" i="2"/>
  <c r="D42" i="2"/>
  <c r="A42" i="2" s="1"/>
  <c r="D44" i="2"/>
  <c r="A44" i="2" s="1"/>
  <c r="D47" i="2"/>
  <c r="A47" i="2" s="1"/>
  <c r="D3" i="2"/>
  <c r="L17" i="2"/>
  <c r="A6" i="2" l="1"/>
  <c r="A25" i="2"/>
  <c r="A9" i="2"/>
  <c r="L6" i="2"/>
  <c r="A24" i="2"/>
  <c r="A14" i="2"/>
  <c r="L53" i="2"/>
  <c r="A3" i="2"/>
  <c r="A36" i="2"/>
  <c r="A46" i="2"/>
  <c r="A48" i="2"/>
  <c r="L52" i="2"/>
  <c r="L3" i="2"/>
  <c r="A17" i="2"/>
  <c r="L50" i="2"/>
  <c r="A16" i="2"/>
  <c r="A41" i="2"/>
  <c r="A21" i="2"/>
  <c r="L33" i="2"/>
  <c r="L49" i="2"/>
  <c r="L8" i="2"/>
  <c r="A10" i="2"/>
  <c r="A18" i="2"/>
  <c r="A27" i="2"/>
  <c r="L56" i="2"/>
  <c r="A4" i="2"/>
  <c r="L47" i="2"/>
  <c r="A34" i="2"/>
  <c r="A12" i="2"/>
  <c r="L54" i="2"/>
  <c r="L40" i="2"/>
  <c r="L11" i="2"/>
  <c r="L10" i="2"/>
  <c r="L4" i="2"/>
  <c r="L27" i="2"/>
  <c r="L43" i="2"/>
  <c r="L28" i="2"/>
  <c r="L44" i="2"/>
  <c r="L15" i="2"/>
  <c r="L23" i="2"/>
  <c r="L24" i="2"/>
  <c r="L36" i="2"/>
  <c r="L34" i="2"/>
  <c r="L46" i="2"/>
  <c r="L32" i="2"/>
  <c r="L9" i="2"/>
  <c r="L45" i="2"/>
  <c r="L12" i="2"/>
  <c r="L22" i="2"/>
  <c r="L37" i="2"/>
  <c r="L7" i="2"/>
  <c r="L14" i="2"/>
  <c r="L41" i="2"/>
  <c r="L39" i="2"/>
  <c r="L20" i="2"/>
  <c r="L13" i="2"/>
  <c r="L18" i="2"/>
  <c r="L29" i="2"/>
  <c r="L38" i="2"/>
  <c r="L19" i="2"/>
  <c r="L2" i="2"/>
  <c r="L25" i="2"/>
  <c r="L30" i="2"/>
  <c r="L5" i="2"/>
  <c r="L26" i="2"/>
  <c r="L35" i="2"/>
  <c r="L31" i="2"/>
  <c r="L42" i="2"/>
</calcChain>
</file>

<file path=xl/sharedStrings.xml><?xml version="1.0" encoding="utf-8"?>
<sst xmlns="http://schemas.openxmlformats.org/spreadsheetml/2006/main" count="226" uniqueCount="65">
  <si>
    <t>2018-2019</t>
  </si>
  <si>
    <t>2019-2020</t>
  </si>
  <si>
    <t>2020-2021</t>
  </si>
  <si>
    <t>2021-2022</t>
  </si>
  <si>
    <t>2022-2023</t>
  </si>
  <si>
    <t>2023-2024</t>
  </si>
  <si>
    <t>Total</t>
  </si>
  <si>
    <t>Tireurs</t>
  </si>
  <si>
    <t>Moyenne</t>
  </si>
  <si>
    <t xml:space="preserve"> Théolan VILDRAC</t>
  </si>
  <si>
    <t xml:space="preserve"> Loucian LANCIAL</t>
  </si>
  <si>
    <t xml:space="preserve"> Antoine MARSEILLE</t>
  </si>
  <si>
    <t xml:space="preserve"> Ethan BROGGINI</t>
  </si>
  <si>
    <t xml:space="preserve"> Mael BERNARD</t>
  </si>
  <si>
    <t xml:space="preserve"> Louis CHARMETANT</t>
  </si>
  <si>
    <t xml:space="preserve"> Arthur CHEVALERIAS</t>
  </si>
  <si>
    <t xml:space="preserve"> Clément ROUX</t>
  </si>
  <si>
    <t xml:space="preserve"> Timothée MAES</t>
  </si>
  <si>
    <t xml:space="preserve"> Guillaume GILLET</t>
  </si>
  <si>
    <t xml:space="preserve"> Olivia MICHEL</t>
  </si>
  <si>
    <t xml:space="preserve"> Noémie RÉOCREUX</t>
  </si>
  <si>
    <t xml:space="preserve"> Raphaël CHAVEROT</t>
  </si>
  <si>
    <t xml:space="preserve"> Foucauld DE SAINT-ANDRE</t>
  </si>
  <si>
    <t xml:space="preserve"> Robin COLLIER</t>
  </si>
  <si>
    <t xml:space="preserve"> Raphaël GUIMBESKI</t>
  </si>
  <si>
    <t xml:space="preserve"> Pierre WIATR</t>
  </si>
  <si>
    <t xml:space="preserve"> Ryan HENSTOCK</t>
  </si>
  <si>
    <t xml:space="preserve"> Mathieu DUFAUR</t>
  </si>
  <si>
    <t xml:space="preserve"> Antoine GILLET</t>
  </si>
  <si>
    <t xml:space="preserve"> Antoine MARIN</t>
  </si>
  <si>
    <t xml:space="preserve"> Julien-Cédric VILDRAC</t>
  </si>
  <si>
    <t xml:space="preserve"> Jules BLANC</t>
  </si>
  <si>
    <t xml:space="preserve"> Antoine GELIN</t>
  </si>
  <si>
    <t xml:space="preserve"> Océane Sorel</t>
  </si>
  <si>
    <t xml:space="preserve"> Danaé ABLONCZY CHESNEL</t>
  </si>
  <si>
    <t xml:space="preserve"> Nathan Margitay</t>
  </si>
  <si>
    <t xml:space="preserve"> Alice PAIRARD</t>
  </si>
  <si>
    <t>2024-2025</t>
  </si>
  <si>
    <t xml:space="preserve"> Gwendoline-Agathe LAHAROTTE</t>
  </si>
  <si>
    <t xml:space="preserve"> Benoit MARTIN</t>
  </si>
  <si>
    <t xml:space="preserve"> Antoine LARDERET</t>
  </si>
  <si>
    <t xml:space="preserve"> Constantin REY COQUAIS</t>
  </si>
  <si>
    <t xml:space="preserve"> Aurelien BACHELOT</t>
  </si>
  <si>
    <t xml:space="preserve"> Benjamin BLANC</t>
  </si>
  <si>
    <t xml:space="preserve"> Cyril BLANC</t>
  </si>
  <si>
    <t xml:space="preserve"> Nikolas RIVET</t>
  </si>
  <si>
    <t xml:space="preserve"> Mathis ADHUMEAU</t>
  </si>
  <si>
    <t xml:space="preserve"> Maël COLLIGNON</t>
  </si>
  <si>
    <t xml:space="preserve"> Arthur KUHN</t>
  </si>
  <si>
    <t xml:space="preserve"> Thibault DESCLOITRE</t>
  </si>
  <si>
    <t xml:space="preserve"> Tibor MEGGIOLARO</t>
  </si>
  <si>
    <t xml:space="preserve"> Noa ADHUMEAU</t>
  </si>
  <si>
    <t xml:space="preserve"> Amaury BONIN</t>
  </si>
  <si>
    <t xml:space="preserve"> Émile BOTTONI</t>
  </si>
  <si>
    <t xml:space="preserve"> Nolhan MARAUX</t>
  </si>
  <si>
    <t xml:space="preserve"> Merlin CIVIER</t>
  </si>
  <si>
    <t xml:space="preserve"> Victor PINHEIRO</t>
  </si>
  <si>
    <t xml:space="preserve"> Aurèle PESSU</t>
  </si>
  <si>
    <t xml:space="preserve"> Samuel BARNIER</t>
  </si>
  <si>
    <t xml:space="preserve"> Yuna JEAN</t>
  </si>
  <si>
    <t xml:space="preserve"> Noémie BICHON</t>
  </si>
  <si>
    <t xml:space="preserve"> Denis PAILLET</t>
  </si>
  <si>
    <t xml:space="preserve"> Pascal ARDILLY</t>
  </si>
  <si>
    <t xml:space="preserve"> Sébastien COTTIGNIES</t>
  </si>
  <si>
    <t xml:space="preserve"> Mario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</si>
</sst>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121920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91585571-773D-4EB7-A171-AA142940C205}"/>
            </a:ext>
          </a:extLst>
        </xdr:cNvPr>
        <xdr:cNvSpPr>
          <a:spLocks noChangeAspect="1" noChangeArrowheads="1"/>
        </xdr:cNvSpPr>
      </xdr:nvSpPr>
      <xdr:spPr bwMode="auto">
        <a:xfrm>
          <a:off x="20574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17AAC77E-6FD2-47D7-A864-35A03B392CD9}"/>
            </a:ext>
          </a:extLst>
        </xdr:cNvPr>
        <xdr:cNvSpPr>
          <a:spLocks noChangeAspect="1" noChangeArrowheads="1"/>
        </xdr:cNvSpPr>
      </xdr:nvSpPr>
      <xdr:spPr bwMode="auto">
        <a:xfrm>
          <a:off x="20574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121920</xdr:rowOff>
    </xdr:to>
    <xdr:sp macro="" textlink="">
      <xdr:nvSpPr>
        <xdr:cNvPr id="6" name="AutoShape 16">
          <a:extLst>
            <a:ext uri="{FF2B5EF4-FFF2-40B4-BE49-F238E27FC236}">
              <a16:creationId xmlns:a16="http://schemas.microsoft.com/office/drawing/2014/main" id="{AE9B4E15-CB12-4EB9-9EC9-A5301FF50954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987E0F7F-2A16-4BCF-9FAB-AC79DCFD0611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111</xdr:row>
      <xdr:rowOff>0</xdr:rowOff>
    </xdr:from>
    <xdr:to>
      <xdr:col>2</xdr:col>
      <xdr:colOff>304800</xdr:colOff>
      <xdr:row>112</xdr:row>
      <xdr:rowOff>121920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7F2F061D-7574-4748-8419-3E7B5C2ADCBE}"/>
            </a:ext>
          </a:extLst>
        </xdr:cNvPr>
        <xdr:cNvSpPr>
          <a:spLocks noChangeAspect="1" noChangeArrowheads="1"/>
        </xdr:cNvSpPr>
      </xdr:nvSpPr>
      <xdr:spPr bwMode="auto">
        <a:xfrm>
          <a:off x="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121920</xdr:rowOff>
    </xdr:to>
    <xdr:sp macro="" textlink="">
      <xdr:nvSpPr>
        <xdr:cNvPr id="9" name="AutoShape 15">
          <a:extLst>
            <a:ext uri="{FF2B5EF4-FFF2-40B4-BE49-F238E27FC236}">
              <a16:creationId xmlns:a16="http://schemas.microsoft.com/office/drawing/2014/main" id="{7FC626BD-0DD7-42B2-BD19-0451900F1B58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304800</xdr:colOff>
      <xdr:row>119</xdr:row>
      <xdr:rowOff>121920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D4B72369-3AA7-4932-A2A3-AA3A5FB174B2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304800</xdr:colOff>
      <xdr:row>120</xdr:row>
      <xdr:rowOff>121920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2CB4E6F2-4FE0-42FD-91E0-ACD14317609D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304800</xdr:colOff>
      <xdr:row>121</xdr:row>
      <xdr:rowOff>121920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FAE3A04E-80B2-4C94-9950-B83D0603E113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304800</xdr:colOff>
      <xdr:row>122</xdr:row>
      <xdr:rowOff>121920</xdr:rowOff>
    </xdr:to>
    <xdr:sp macro="" textlink="">
      <xdr:nvSpPr>
        <xdr:cNvPr id="13" name="AutoShape 20">
          <a:extLst>
            <a:ext uri="{FF2B5EF4-FFF2-40B4-BE49-F238E27FC236}">
              <a16:creationId xmlns:a16="http://schemas.microsoft.com/office/drawing/2014/main" id="{7BC69DE2-68BB-4CD3-A62C-548300A43B03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304800</xdr:colOff>
      <xdr:row>123</xdr:row>
      <xdr:rowOff>121920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F1566BD4-548C-46EF-8422-C76B33BA86A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304800</xdr:colOff>
      <xdr:row>124</xdr:row>
      <xdr:rowOff>121920</xdr:rowOff>
    </xdr:to>
    <xdr:sp macro="" textlink="">
      <xdr:nvSpPr>
        <xdr:cNvPr id="15" name="AutoShape 22">
          <a:extLst>
            <a:ext uri="{FF2B5EF4-FFF2-40B4-BE49-F238E27FC236}">
              <a16:creationId xmlns:a16="http://schemas.microsoft.com/office/drawing/2014/main" id="{452E430F-D128-4C6A-B66B-42FA2E712163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304800</xdr:colOff>
      <xdr:row>125</xdr:row>
      <xdr:rowOff>121920</xdr:rowOff>
    </xdr:to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5DA431CF-9492-4772-B5A7-C3219C7FCB4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304800</xdr:colOff>
      <xdr:row>127</xdr:row>
      <xdr:rowOff>121920</xdr:rowOff>
    </xdr:to>
    <xdr:sp macro="" textlink="">
      <xdr:nvSpPr>
        <xdr:cNvPr id="17" name="AutoShape 25">
          <a:extLst>
            <a:ext uri="{FF2B5EF4-FFF2-40B4-BE49-F238E27FC236}">
              <a16:creationId xmlns:a16="http://schemas.microsoft.com/office/drawing/2014/main" id="{228EE5AC-9FED-4672-8BA6-8ECB90ACCDAC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304800</xdr:colOff>
      <xdr:row>128</xdr:row>
      <xdr:rowOff>121920</xdr:rowOff>
    </xdr:to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C62CE4E1-259B-4A64-84C9-DE7ABD6CB2A9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131</xdr:row>
      <xdr:rowOff>0</xdr:rowOff>
    </xdr:from>
    <xdr:to>
      <xdr:col>2</xdr:col>
      <xdr:colOff>304800</xdr:colOff>
      <xdr:row>132</xdr:row>
      <xdr:rowOff>121920</xdr:rowOff>
    </xdr:to>
    <xdr:sp macro="" textlink="">
      <xdr:nvSpPr>
        <xdr:cNvPr id="19" name="AutoShape 30">
          <a:extLst>
            <a:ext uri="{FF2B5EF4-FFF2-40B4-BE49-F238E27FC236}">
              <a16:creationId xmlns:a16="http://schemas.microsoft.com/office/drawing/2014/main" id="{9E0526C5-BC27-4335-AFFB-04743333A78D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121920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3C6A0A0-A358-48D6-9D44-7D43E7693FDD}"/>
            </a:ext>
          </a:extLst>
        </xdr:cNvPr>
        <xdr:cNvSpPr>
          <a:spLocks noChangeAspect="1" noChangeArrowheads="1"/>
        </xdr:cNvSpPr>
      </xdr:nvSpPr>
      <xdr:spPr bwMode="auto">
        <a:xfrm>
          <a:off x="0" y="54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99060</xdr:colOff>
      <xdr:row>4</xdr:row>
      <xdr:rowOff>121920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2F6CA247-3BE8-13EA-9FA2-02E57F4EFF0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20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</xdr:col>
      <xdr:colOff>99060</xdr:colOff>
      <xdr:row>10</xdr:row>
      <xdr:rowOff>121920</xdr:rowOff>
    </xdr:to>
    <xdr:sp macro="" textlink="">
      <xdr:nvSpPr>
        <xdr:cNvPr id="7178" name="AutoShape 10">
          <a:extLst>
            <a:ext uri="{FF2B5EF4-FFF2-40B4-BE49-F238E27FC236}">
              <a16:creationId xmlns:a16="http://schemas.microsoft.com/office/drawing/2014/main" id="{5DFE3B87-3D7E-2377-CA82-123817BB0F48}"/>
            </a:ext>
          </a:extLst>
        </xdr:cNvPr>
        <xdr:cNvSpPr>
          <a:spLocks noChangeAspect="1" noChangeArrowheads="1"/>
        </xdr:cNvSpPr>
      </xdr:nvSpPr>
      <xdr:spPr bwMode="auto">
        <a:xfrm>
          <a:off x="1584960" y="3368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99060</xdr:colOff>
      <xdr:row>15</xdr:row>
      <xdr:rowOff>121920</xdr:rowOff>
    </xdr:to>
    <xdr:sp macro="" textlink="">
      <xdr:nvSpPr>
        <xdr:cNvPr id="7183" name="AutoShape 15">
          <a:extLst>
            <a:ext uri="{FF2B5EF4-FFF2-40B4-BE49-F238E27FC236}">
              <a16:creationId xmlns:a16="http://schemas.microsoft.com/office/drawing/2014/main" id="{DCD67275-96FA-C722-5690-C18E49963CB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50825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99060</xdr:colOff>
      <xdr:row>17</xdr:row>
      <xdr:rowOff>121920</xdr:rowOff>
    </xdr:to>
    <xdr:sp macro="" textlink="">
      <xdr:nvSpPr>
        <xdr:cNvPr id="7185" name="AutoShape 17">
          <a:extLst>
            <a:ext uri="{FF2B5EF4-FFF2-40B4-BE49-F238E27FC236}">
              <a16:creationId xmlns:a16="http://schemas.microsoft.com/office/drawing/2014/main" id="{B26048E9-EBF2-5A2E-D737-7B4FE6877484}"/>
            </a:ext>
          </a:extLst>
        </xdr:cNvPr>
        <xdr:cNvSpPr>
          <a:spLocks noChangeAspect="1" noChangeArrowheads="1"/>
        </xdr:cNvSpPr>
      </xdr:nvSpPr>
      <xdr:spPr bwMode="auto">
        <a:xfrm>
          <a:off x="158496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99060</xdr:colOff>
      <xdr:row>18</xdr:row>
      <xdr:rowOff>121920</xdr:rowOff>
    </xdr:to>
    <xdr:sp macro="" textlink="">
      <xdr:nvSpPr>
        <xdr:cNvPr id="7186" name="AutoShape 18">
          <a:extLst>
            <a:ext uri="{FF2B5EF4-FFF2-40B4-BE49-F238E27FC236}">
              <a16:creationId xmlns:a16="http://schemas.microsoft.com/office/drawing/2014/main" id="{2732A0BC-00C0-6136-24F3-E0AAF53BE7EE}"/>
            </a:ext>
          </a:extLst>
        </xdr:cNvPr>
        <xdr:cNvSpPr>
          <a:spLocks noChangeAspect="1" noChangeArrowheads="1"/>
        </xdr:cNvSpPr>
      </xdr:nvSpPr>
      <xdr:spPr bwMode="auto">
        <a:xfrm>
          <a:off x="158496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99060</xdr:colOff>
      <xdr:row>19</xdr:row>
      <xdr:rowOff>121920</xdr:rowOff>
    </xdr:to>
    <xdr:sp macro="" textlink="">
      <xdr:nvSpPr>
        <xdr:cNvPr id="7187" name="AutoShape 19">
          <a:extLst>
            <a:ext uri="{FF2B5EF4-FFF2-40B4-BE49-F238E27FC236}">
              <a16:creationId xmlns:a16="http://schemas.microsoft.com/office/drawing/2014/main" id="{F6DE232F-64B0-A4DE-B98C-32219A0BDC22}"/>
            </a:ext>
          </a:extLst>
        </xdr:cNvPr>
        <xdr:cNvSpPr>
          <a:spLocks noChangeAspect="1" noChangeArrowheads="1"/>
        </xdr:cNvSpPr>
      </xdr:nvSpPr>
      <xdr:spPr bwMode="auto">
        <a:xfrm>
          <a:off x="1584960" y="66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99060</xdr:colOff>
      <xdr:row>20</xdr:row>
      <xdr:rowOff>121920</xdr:rowOff>
    </xdr:to>
    <xdr:sp macro="" textlink="">
      <xdr:nvSpPr>
        <xdr:cNvPr id="7188" name="AutoShape 20">
          <a:extLst>
            <a:ext uri="{FF2B5EF4-FFF2-40B4-BE49-F238E27FC236}">
              <a16:creationId xmlns:a16="http://schemas.microsoft.com/office/drawing/2014/main" id="{813E9BC3-F5EB-C627-91FC-CBC95C41BEC7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025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99060</xdr:colOff>
      <xdr:row>21</xdr:row>
      <xdr:rowOff>121920</xdr:rowOff>
    </xdr:to>
    <xdr:sp macro="" textlink="">
      <xdr:nvSpPr>
        <xdr:cNvPr id="7189" name="AutoShape 21">
          <a:extLst>
            <a:ext uri="{FF2B5EF4-FFF2-40B4-BE49-F238E27FC236}">
              <a16:creationId xmlns:a16="http://schemas.microsoft.com/office/drawing/2014/main" id="{40B97EC5-91AC-691E-42EE-4EBFE5E754B4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29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99060</xdr:colOff>
      <xdr:row>22</xdr:row>
      <xdr:rowOff>121920</xdr:rowOff>
    </xdr:to>
    <xdr:sp macro="" textlink="">
      <xdr:nvSpPr>
        <xdr:cNvPr id="7190" name="AutoShape 22">
          <a:extLst>
            <a:ext uri="{FF2B5EF4-FFF2-40B4-BE49-F238E27FC236}">
              <a16:creationId xmlns:a16="http://schemas.microsoft.com/office/drawing/2014/main" id="{2566E2FD-40F9-EE3D-E995-A40D96916B7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64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99060</xdr:colOff>
      <xdr:row>23</xdr:row>
      <xdr:rowOff>121920</xdr:rowOff>
    </xdr:to>
    <xdr:sp macro="" textlink="">
      <xdr:nvSpPr>
        <xdr:cNvPr id="7191" name="AutoShape 23">
          <a:extLst>
            <a:ext uri="{FF2B5EF4-FFF2-40B4-BE49-F238E27FC236}">
              <a16:creationId xmlns:a16="http://schemas.microsoft.com/office/drawing/2014/main" id="{47CE2D66-2E5F-F3A8-FB5D-B72D9021B22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98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99060</xdr:colOff>
      <xdr:row>25</xdr:row>
      <xdr:rowOff>121920</xdr:rowOff>
    </xdr:to>
    <xdr:sp macro="" textlink="">
      <xdr:nvSpPr>
        <xdr:cNvPr id="7193" name="AutoShape 25">
          <a:extLst>
            <a:ext uri="{FF2B5EF4-FFF2-40B4-BE49-F238E27FC236}">
              <a16:creationId xmlns:a16="http://schemas.microsoft.com/office/drawing/2014/main" id="{42558AEF-86CD-94E2-6D62-16C1FD4CF9B5}"/>
            </a:ext>
          </a:extLst>
        </xdr:cNvPr>
        <xdr:cNvSpPr>
          <a:spLocks noChangeAspect="1" noChangeArrowheads="1"/>
        </xdr:cNvSpPr>
      </xdr:nvSpPr>
      <xdr:spPr bwMode="auto">
        <a:xfrm>
          <a:off x="158496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99060</xdr:colOff>
      <xdr:row>26</xdr:row>
      <xdr:rowOff>121920</xdr:rowOff>
    </xdr:to>
    <xdr:sp macro="" textlink="">
      <xdr:nvSpPr>
        <xdr:cNvPr id="7194" name="AutoShape 26">
          <a:extLst>
            <a:ext uri="{FF2B5EF4-FFF2-40B4-BE49-F238E27FC236}">
              <a16:creationId xmlns:a16="http://schemas.microsoft.com/office/drawing/2014/main" id="{08830DD7-7825-CBAE-826D-5D811B35877B}"/>
            </a:ext>
          </a:extLst>
        </xdr:cNvPr>
        <xdr:cNvSpPr>
          <a:spLocks noChangeAspect="1" noChangeArrowheads="1"/>
        </xdr:cNvSpPr>
      </xdr:nvSpPr>
      <xdr:spPr bwMode="auto">
        <a:xfrm>
          <a:off x="1584960" y="9212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99060</xdr:colOff>
      <xdr:row>30</xdr:row>
      <xdr:rowOff>121920</xdr:rowOff>
    </xdr:to>
    <xdr:sp macro="" textlink="">
      <xdr:nvSpPr>
        <xdr:cNvPr id="7198" name="AutoShape 30">
          <a:extLst>
            <a:ext uri="{FF2B5EF4-FFF2-40B4-BE49-F238E27FC236}">
              <a16:creationId xmlns:a16="http://schemas.microsoft.com/office/drawing/2014/main" id="{A77B9E0F-E8C4-2E82-1CD5-371C5705D162}"/>
            </a:ext>
          </a:extLst>
        </xdr:cNvPr>
        <xdr:cNvSpPr>
          <a:spLocks noChangeAspect="1" noChangeArrowheads="1"/>
        </xdr:cNvSpPr>
      </xdr:nvSpPr>
      <xdr:spPr bwMode="auto">
        <a:xfrm>
          <a:off x="1584960" y="10584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99060</xdr:colOff>
      <xdr:row>1</xdr:row>
      <xdr:rowOff>121920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F9DEBA7-ADF8-E565-6734-29040FE8132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99060</xdr:colOff>
      <xdr:row>1</xdr:row>
      <xdr:rowOff>121920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6ABFCB66-E0CC-DB71-48BD-184BD86E27D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99060</xdr:colOff>
      <xdr:row>2</xdr:row>
      <xdr:rowOff>121920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38883281-99A0-1281-722A-B3B5C6C6D410}"/>
            </a:ext>
          </a:extLst>
        </xdr:cNvPr>
        <xdr:cNvSpPr>
          <a:spLocks noChangeAspect="1" noChangeArrowheads="1"/>
        </xdr:cNvSpPr>
      </xdr:nvSpPr>
      <xdr:spPr bwMode="auto">
        <a:xfrm>
          <a:off x="792480" y="51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99060</xdr:colOff>
      <xdr:row>3</xdr:row>
      <xdr:rowOff>121920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30C90928-43A6-1591-6928-E87BBF137722}"/>
            </a:ext>
          </a:extLst>
        </xdr:cNvPr>
        <xdr:cNvSpPr>
          <a:spLocks noChangeAspect="1" noChangeArrowheads="1"/>
        </xdr:cNvSpPr>
      </xdr:nvSpPr>
      <xdr:spPr bwMode="auto">
        <a:xfrm>
          <a:off x="792480" y="85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99060</xdr:colOff>
      <xdr:row>4</xdr:row>
      <xdr:rowOff>121920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DFCC86A8-5F68-8993-88B8-253B25D6714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188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99060</xdr:colOff>
      <xdr:row>5</xdr:row>
      <xdr:rowOff>121920</xdr:rowOff>
    </xdr:to>
    <xdr:sp macro="" textlink="">
      <xdr:nvSpPr>
        <xdr:cNvPr id="4102" name="AutoShape 6">
          <a:extLst>
            <a:ext uri="{FF2B5EF4-FFF2-40B4-BE49-F238E27FC236}">
              <a16:creationId xmlns:a16="http://schemas.microsoft.com/office/drawing/2014/main" id="{CEF0FB0F-E3A0-DEB5-4CF6-169F8F519B6E}"/>
            </a:ext>
          </a:extLst>
        </xdr:cNvPr>
        <xdr:cNvSpPr>
          <a:spLocks noChangeAspect="1" noChangeArrowheads="1"/>
        </xdr:cNvSpPr>
      </xdr:nvSpPr>
      <xdr:spPr bwMode="auto">
        <a:xfrm>
          <a:off x="79248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99060</xdr:colOff>
      <xdr:row>6</xdr:row>
      <xdr:rowOff>121920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6EACF904-E21A-3AF4-D47B-01FE2CF2E5A5}"/>
            </a:ext>
          </a:extLst>
        </xdr:cNvPr>
        <xdr:cNvSpPr>
          <a:spLocks noChangeAspect="1" noChangeArrowheads="1"/>
        </xdr:cNvSpPr>
      </xdr:nvSpPr>
      <xdr:spPr bwMode="auto">
        <a:xfrm>
          <a:off x="792480" y="202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99060</xdr:colOff>
      <xdr:row>7</xdr:row>
      <xdr:rowOff>121920</xdr:rowOff>
    </xdr:to>
    <xdr:sp macro="" textlink="">
      <xdr:nvSpPr>
        <xdr:cNvPr id="4104" name="AutoShape 8">
          <a:extLst>
            <a:ext uri="{FF2B5EF4-FFF2-40B4-BE49-F238E27FC236}">
              <a16:creationId xmlns:a16="http://schemas.microsoft.com/office/drawing/2014/main" id="{63234954-5749-6485-407E-02F29B98DBC7}"/>
            </a:ext>
          </a:extLst>
        </xdr:cNvPr>
        <xdr:cNvSpPr>
          <a:spLocks noChangeAspect="1" noChangeArrowheads="1"/>
        </xdr:cNvSpPr>
      </xdr:nvSpPr>
      <xdr:spPr bwMode="auto">
        <a:xfrm>
          <a:off x="792480" y="252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99060</xdr:colOff>
      <xdr:row>8</xdr:row>
      <xdr:rowOff>121920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A7921875-F833-118E-17EC-E8EEE2BED7E9}"/>
            </a:ext>
          </a:extLst>
        </xdr:cNvPr>
        <xdr:cNvSpPr>
          <a:spLocks noChangeAspect="1" noChangeArrowheads="1"/>
        </xdr:cNvSpPr>
      </xdr:nvSpPr>
      <xdr:spPr bwMode="auto">
        <a:xfrm>
          <a:off x="792480" y="2865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99060</xdr:colOff>
      <xdr:row>9</xdr:row>
      <xdr:rowOff>121920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D2A426B8-A20B-AEF0-D27A-4C84FEEFCA08}"/>
            </a:ext>
          </a:extLst>
        </xdr:cNvPr>
        <xdr:cNvSpPr>
          <a:spLocks noChangeAspect="1" noChangeArrowheads="1"/>
        </xdr:cNvSpPr>
      </xdr:nvSpPr>
      <xdr:spPr bwMode="auto">
        <a:xfrm>
          <a:off x="79248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18F4-5341-4D98-8C42-051489EFFC4D}">
  <dimension ref="A1:L56"/>
  <sheetViews>
    <sheetView tabSelected="1" workbookViewId="0">
      <selection activeCell="C10" sqref="C10"/>
    </sheetView>
  </sheetViews>
  <sheetFormatPr baseColWidth="10" defaultRowHeight="14.4" x14ac:dyDescent="0.3"/>
  <cols>
    <col min="2" max="2" width="2.44140625" customWidth="1"/>
    <col min="3" max="3" width="28" bestFit="1" customWidth="1"/>
    <col min="4" max="9" width="9.6640625" bestFit="1" customWidth="1"/>
    <col min="10" max="10" width="9.6640625" customWidth="1"/>
    <col min="11" max="11" width="3.44140625" customWidth="1"/>
    <col min="12" max="12" width="11.44140625" style="1"/>
  </cols>
  <sheetData>
    <row r="1" spans="1:12" x14ac:dyDescent="0.3">
      <c r="A1" s="3" t="s">
        <v>6</v>
      </c>
      <c r="B1" s="3"/>
      <c r="C1" s="3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37</v>
      </c>
      <c r="L1" s="4" t="s">
        <v>8</v>
      </c>
    </row>
    <row r="2" spans="1:12" x14ac:dyDescent="0.3">
      <c r="A2">
        <f>SUM(D2:J2)</f>
        <v>120.5</v>
      </c>
      <c r="C2" t="s">
        <v>10</v>
      </c>
      <c r="G2">
        <f>VLOOKUP(C2,'2021-2022'!B:C,2,FALSE)</f>
        <v>13</v>
      </c>
      <c r="H2">
        <f>VLOOKUP(C2,'2022-2023'!B:C,2,FALSE)</f>
        <v>12</v>
      </c>
      <c r="I2">
        <f>VLOOKUP(C2,'2023-2024'!B:C,2,FALSE)</f>
        <v>59</v>
      </c>
      <c r="J2">
        <f>VLOOKUP(C2,'2024-2025'!B:C,2,FALSE)</f>
        <v>36.5</v>
      </c>
      <c r="L2" s="1">
        <f>AVERAGE(D2:K2)</f>
        <v>30.125</v>
      </c>
    </row>
    <row r="3" spans="1:12" x14ac:dyDescent="0.3">
      <c r="A3">
        <f>SUM(D3:J3)</f>
        <v>146</v>
      </c>
      <c r="C3" t="s">
        <v>38</v>
      </c>
      <c r="D3">
        <f>VLOOKUP(C3,'2018-2019'!B:C,2,FALSE)</f>
        <v>39</v>
      </c>
      <c r="E3">
        <f>VLOOKUP(C3,'2019-2020'!B:C,2,FALSE)</f>
        <v>18</v>
      </c>
      <c r="F3">
        <f>VLOOKUP(C3,'2020-2021'!B:C,2,FALSE)</f>
        <v>15.5</v>
      </c>
      <c r="G3">
        <f>VLOOKUP(C3,'2021-2022'!B:C,2,FALSE)</f>
        <v>39.5</v>
      </c>
      <c r="H3">
        <f>VLOOKUP(C3,'2022-2023'!B:C,2,FALSE)</f>
        <v>34</v>
      </c>
      <c r="L3" s="1">
        <f>AVERAGE(D3:K3)</f>
        <v>29.2</v>
      </c>
    </row>
    <row r="4" spans="1:12" x14ac:dyDescent="0.3">
      <c r="A4">
        <f>SUM(D4:J4)</f>
        <v>185.5</v>
      </c>
      <c r="C4" t="s">
        <v>9</v>
      </c>
      <c r="D4">
        <f>VLOOKUP(C4,'2018-2019'!B:C,2,FALSE)</f>
        <v>6</v>
      </c>
      <c r="E4">
        <f>VLOOKUP(C4,'2019-2020'!B:C,2,FALSE)</f>
        <v>16</v>
      </c>
      <c r="F4">
        <f>VLOOKUP(C4,'2020-2021'!B:C,2,FALSE)</f>
        <v>6</v>
      </c>
      <c r="G4">
        <f>VLOOKUP(C4,'2021-2022'!B:C,2,FALSE)</f>
        <v>29</v>
      </c>
      <c r="H4">
        <f>VLOOKUP(C4,'2022-2023'!B:C,2,FALSE)</f>
        <v>36</v>
      </c>
      <c r="I4">
        <f>VLOOKUP(C4,'2023-2024'!B:C,2,FALSE)</f>
        <v>53.5</v>
      </c>
      <c r="J4">
        <f>VLOOKUP(C4,'2024-2025'!B:C,2,FALSE)</f>
        <v>39</v>
      </c>
      <c r="L4" s="1">
        <f>AVERAGE(D4:K4)</f>
        <v>26.5</v>
      </c>
    </row>
    <row r="5" spans="1:12" x14ac:dyDescent="0.3">
      <c r="A5">
        <f>SUM(D5:J5)</f>
        <v>104.5</v>
      </c>
      <c r="C5" t="s">
        <v>12</v>
      </c>
      <c r="G5">
        <f>VLOOKUP(C5,'2021-2022'!B:C,2,FALSE)</f>
        <v>16</v>
      </c>
      <c r="H5">
        <f>VLOOKUP(C5,'2022-2023'!B:C,2,FALSE)</f>
        <v>18</v>
      </c>
      <c r="I5">
        <f>VLOOKUP(C5,'2023-2024'!B:C,2,FALSE)</f>
        <v>43</v>
      </c>
      <c r="J5">
        <f>VLOOKUP(C5,'2024-2025'!B:C,2,FALSE)</f>
        <v>27.5</v>
      </c>
      <c r="L5" s="1">
        <f>AVERAGE(D5:K5)</f>
        <v>26.125</v>
      </c>
    </row>
    <row r="6" spans="1:12" x14ac:dyDescent="0.3">
      <c r="A6">
        <f>SUM(D6:J6)</f>
        <v>122</v>
      </c>
      <c r="C6" t="s">
        <v>11</v>
      </c>
      <c r="D6">
        <f>VLOOKUP(C6,'2018-2019'!B:C,2,FALSE)</f>
        <v>4</v>
      </c>
      <c r="E6">
        <f>VLOOKUP(C6,'2019-2020'!B:C,2,FALSE)</f>
        <v>13</v>
      </c>
      <c r="F6">
        <f>VLOOKUP(C6,'2020-2021'!B:C,2,FALSE)</f>
        <v>2</v>
      </c>
      <c r="G6">
        <f>VLOOKUP(C6,'2021-2022'!B:C,2,FALSE)</f>
        <v>21</v>
      </c>
      <c r="H6">
        <f>VLOOKUP(C6,'2022-2023'!B:C,2,FALSE)</f>
        <v>16</v>
      </c>
      <c r="I6">
        <f>VLOOKUP(C6,'2023-2024'!B:C,2,FALSE)</f>
        <v>34.5</v>
      </c>
      <c r="J6">
        <f>VLOOKUP(C6,'2024-2025'!B:C,2,FALSE)</f>
        <v>31.5</v>
      </c>
      <c r="L6" s="1">
        <f>AVERAGE(D6:K6)</f>
        <v>17.428571428571427</v>
      </c>
    </row>
    <row r="7" spans="1:12" x14ac:dyDescent="0.3">
      <c r="A7">
        <f>SUM(D7:J7)</f>
        <v>43</v>
      </c>
      <c r="C7" t="s">
        <v>15</v>
      </c>
      <c r="H7">
        <f>VLOOKUP(C7,'2022-2023'!B:C,2,FALSE)</f>
        <v>3</v>
      </c>
      <c r="I7">
        <f>VLOOKUP(C7,'2023-2024'!B:C,2,FALSE)</f>
        <v>19</v>
      </c>
      <c r="J7">
        <f>VLOOKUP(C7,'2024-2025'!B:C,2,FALSE)</f>
        <v>21</v>
      </c>
      <c r="L7" s="1">
        <f>AVERAGE(D7:K7)</f>
        <v>14.333333333333334</v>
      </c>
    </row>
    <row r="8" spans="1:12" x14ac:dyDescent="0.3">
      <c r="A8">
        <f>SUM(D8:J8)</f>
        <v>14</v>
      </c>
      <c r="C8" t="s">
        <v>19</v>
      </c>
      <c r="J8">
        <f>VLOOKUP(C8,'2024-2025'!B:C,2,FALSE)</f>
        <v>14</v>
      </c>
      <c r="L8" s="1">
        <f>AVERAGE(D8:K8)</f>
        <v>14</v>
      </c>
    </row>
    <row r="9" spans="1:12" x14ac:dyDescent="0.3">
      <c r="A9">
        <f>SUM(D9:J9)</f>
        <v>46.5</v>
      </c>
      <c r="C9" t="s">
        <v>16</v>
      </c>
      <c r="G9">
        <f>VLOOKUP(C9,'2021-2022'!B:C,2,FALSE)</f>
        <v>5</v>
      </c>
      <c r="H9">
        <f>VLOOKUP(C9,'2022-2023'!B:C,2,FALSE)</f>
        <v>4</v>
      </c>
      <c r="I9">
        <f>VLOOKUP(C9,'2023-2024'!B:C,2,FALSE)</f>
        <v>17</v>
      </c>
      <c r="J9">
        <f>VLOOKUP(C9,'2024-2025'!B:C,2,FALSE)</f>
        <v>20.5</v>
      </c>
      <c r="L9" s="1">
        <f>AVERAGE(D9:K9)</f>
        <v>11.625</v>
      </c>
    </row>
    <row r="10" spans="1:12" x14ac:dyDescent="0.3">
      <c r="A10">
        <f>SUM(D10:J10)</f>
        <v>74.5</v>
      </c>
      <c r="C10" t="s">
        <v>18</v>
      </c>
      <c r="D10">
        <f>VLOOKUP(C10,'2018-2019'!B:C,2,FALSE)</f>
        <v>4.5</v>
      </c>
      <c r="E10">
        <f>VLOOKUP(C10,'2019-2020'!B:C,2,FALSE)</f>
        <v>8.5</v>
      </c>
      <c r="F10">
        <f>VLOOKUP(C10,'2020-2021'!B:C,2,FALSE)</f>
        <v>1</v>
      </c>
      <c r="G10">
        <f>VLOOKUP(C10,'2021-2022'!B:C,2,FALSE)</f>
        <v>18</v>
      </c>
      <c r="H10">
        <f>VLOOKUP(C10,'2022-2023'!B:C,2,FALSE)</f>
        <v>10</v>
      </c>
      <c r="I10">
        <f>VLOOKUP(C10,'2023-2024'!B:C,2,FALSE)</f>
        <v>17</v>
      </c>
      <c r="J10">
        <f>VLOOKUP(C10,'2024-2025'!B:C,2,FALSE)</f>
        <v>15.5</v>
      </c>
      <c r="L10" s="1">
        <f>AVERAGE(D10:K10)</f>
        <v>10.642857142857142</v>
      </c>
    </row>
    <row r="11" spans="1:12" x14ac:dyDescent="0.3">
      <c r="A11">
        <f>SUM(D11:J11)</f>
        <v>62</v>
      </c>
      <c r="C11" t="s">
        <v>39</v>
      </c>
      <c r="D11">
        <f>VLOOKUP(C11,'2018-2019'!B:C,2,FALSE)</f>
        <v>23</v>
      </c>
      <c r="E11">
        <f>VLOOKUP(C11,'2019-2020'!B:C,2,FALSE)</f>
        <v>10</v>
      </c>
      <c r="F11">
        <f>VLOOKUP(C11,'2020-2021'!B:C,2,FALSE)</f>
        <v>4.5</v>
      </c>
      <c r="G11">
        <f>VLOOKUP(C11,'2021-2022'!B:C,2,FALSE)</f>
        <v>11</v>
      </c>
      <c r="H11">
        <f>VLOOKUP(C11,'2022-2023'!B:C,2,FALSE)</f>
        <v>9</v>
      </c>
      <c r="I11">
        <f>VLOOKUP(C11,'2023-2024'!B:C,2,FALSE)</f>
        <v>4.5</v>
      </c>
      <c r="L11" s="1">
        <f>AVERAGE(D11:K11)</f>
        <v>10.333333333333334</v>
      </c>
    </row>
    <row r="12" spans="1:12" x14ac:dyDescent="0.3">
      <c r="A12">
        <f>SUM(D12:J12)</f>
        <v>70.5</v>
      </c>
      <c r="C12" t="s">
        <v>13</v>
      </c>
      <c r="D12">
        <f>VLOOKUP(C12,'2018-2019'!B:C,2,FALSE)</f>
        <v>9</v>
      </c>
      <c r="E12">
        <f>VLOOKUP(C12,'2019-2020'!B:C,2,FALSE)</f>
        <v>2</v>
      </c>
      <c r="F12">
        <f>VLOOKUP(C12,'2020-2021'!B:C,2,FALSE)</f>
        <v>2</v>
      </c>
      <c r="G12">
        <f>VLOOKUP(C12,'2021-2022'!B:C,2,FALSE)</f>
        <v>5.5</v>
      </c>
      <c r="H12">
        <f>VLOOKUP(C12,'2022-2023'!B:C,2,FALSE)</f>
        <v>20</v>
      </c>
      <c r="I12">
        <f>VLOOKUP(C12,'2023-2024'!B:C,2,FALSE)</f>
        <v>9</v>
      </c>
      <c r="J12">
        <f>VLOOKUP(C12,'2024-2025'!B:C,2,FALSE)</f>
        <v>23</v>
      </c>
      <c r="L12" s="1">
        <f>AVERAGE(D12:K12)</f>
        <v>10.071428571428571</v>
      </c>
    </row>
    <row r="13" spans="1:12" x14ac:dyDescent="0.3">
      <c r="A13">
        <f>SUM(D13:J13)</f>
        <v>38.5</v>
      </c>
      <c r="C13" t="s">
        <v>25</v>
      </c>
      <c r="G13">
        <f>VLOOKUP(C13,'2021-2022'!B:C,2,FALSE)</f>
        <v>11</v>
      </c>
      <c r="H13">
        <f>VLOOKUP(C13,'2022-2023'!B:C,2,FALSE)</f>
        <v>11</v>
      </c>
      <c r="I13">
        <f>VLOOKUP(C13,'2023-2024'!B:C,2,FALSE)</f>
        <v>12</v>
      </c>
      <c r="J13">
        <f>VLOOKUP(C13,'2024-2025'!B:C,2,FALSE)</f>
        <v>4.5</v>
      </c>
      <c r="L13" s="1">
        <f>AVERAGE(D13:K13)</f>
        <v>9.625</v>
      </c>
    </row>
    <row r="14" spans="1:12" x14ac:dyDescent="0.3">
      <c r="A14">
        <f>SUM(D14:J14)</f>
        <v>38.5</v>
      </c>
      <c r="C14" t="s">
        <v>21</v>
      </c>
      <c r="G14">
        <f>VLOOKUP(C14,'2021-2022'!B:C,2,FALSE)</f>
        <v>10</v>
      </c>
      <c r="H14">
        <f>VLOOKUP(C14,'2022-2023'!B:C,2,FALSE)</f>
        <v>14</v>
      </c>
      <c r="I14">
        <f>VLOOKUP(C14,'2023-2024'!B:C,2,FALSE)</f>
        <v>2</v>
      </c>
      <c r="J14">
        <f>VLOOKUP(C14,'2024-2025'!B:C,2,FALSE)</f>
        <v>12.5</v>
      </c>
      <c r="L14" s="1">
        <f>AVERAGE(D14:K14)</f>
        <v>9.625</v>
      </c>
    </row>
    <row r="15" spans="1:12" x14ac:dyDescent="0.3">
      <c r="A15">
        <f>SUM(D15:J15)</f>
        <v>25</v>
      </c>
      <c r="C15" t="s">
        <v>31</v>
      </c>
      <c r="D15">
        <f>VLOOKUP(C15,'2018-2019'!B:C,2,FALSE)</f>
        <v>20.5</v>
      </c>
      <c r="E15">
        <f>VLOOKUP(C15,'2019-2020'!B:C,2,FALSE)</f>
        <v>2.5</v>
      </c>
      <c r="J15">
        <f>VLOOKUP(C15,'2024-2025'!B:C,2,FALSE)</f>
        <v>2</v>
      </c>
      <c r="L15" s="1">
        <f>AVERAGE(D15:K15)</f>
        <v>8.3333333333333339</v>
      </c>
    </row>
    <row r="16" spans="1:12" x14ac:dyDescent="0.3">
      <c r="A16">
        <f>SUM(D16:J16)</f>
        <v>24</v>
      </c>
      <c r="C16" t="s">
        <v>40</v>
      </c>
      <c r="D16">
        <f>VLOOKUP(C16,'2018-2019'!B:C,2,FALSE)</f>
        <v>16</v>
      </c>
      <c r="E16">
        <f>VLOOKUP(C16,'2019-2020'!B:C,2,FALSE)</f>
        <v>7</v>
      </c>
      <c r="F16">
        <f>VLOOKUP(C16,'2020-2021'!B:C,2,FALSE)</f>
        <v>1</v>
      </c>
      <c r="L16" s="1">
        <f>AVERAGE(D16:K16)</f>
        <v>8</v>
      </c>
    </row>
    <row r="17" spans="1:12" x14ac:dyDescent="0.3">
      <c r="A17">
        <f>SUM(D17:J17)</f>
        <v>15</v>
      </c>
      <c r="C17" t="s">
        <v>41</v>
      </c>
      <c r="D17">
        <f>VLOOKUP(C17,'2018-2019'!B:C,2,FALSE)</f>
        <v>13.5</v>
      </c>
      <c r="E17">
        <f>VLOOKUP(C17,'2019-2020'!B:C,2,FALSE)</f>
        <v>1.5</v>
      </c>
      <c r="L17" s="1">
        <f>AVERAGE(D17:K17)</f>
        <v>7.5</v>
      </c>
    </row>
    <row r="18" spans="1:12" x14ac:dyDescent="0.3">
      <c r="A18">
        <f>SUM(D18:J18)</f>
        <v>36.5</v>
      </c>
      <c r="C18" t="s">
        <v>14</v>
      </c>
      <c r="E18">
        <f>VLOOKUP(C18,'2019-2020'!B:C,2,FALSE)</f>
        <v>2</v>
      </c>
      <c r="G18">
        <f>VLOOKUP(C18,'2021-2022'!B:C,2,FALSE)</f>
        <v>4</v>
      </c>
      <c r="H18">
        <f>VLOOKUP(C18,'2022-2023'!B:C,2,FALSE)</f>
        <v>3</v>
      </c>
      <c r="I18">
        <f>VLOOKUP(C18,'2023-2024'!B:C,2,FALSE)</f>
        <v>6</v>
      </c>
      <c r="J18">
        <f>VLOOKUP(C18,'2024-2025'!B:C,2,FALSE)</f>
        <v>21.5</v>
      </c>
      <c r="L18" s="1">
        <f>AVERAGE(D18:K18)</f>
        <v>7.3</v>
      </c>
    </row>
    <row r="19" spans="1:12" x14ac:dyDescent="0.3">
      <c r="A19">
        <f>SUM(D19:J19)</f>
        <v>21</v>
      </c>
      <c r="C19" t="s">
        <v>22</v>
      </c>
      <c r="H19">
        <f>VLOOKUP(C19,'2022-2023'!B:C,2,FALSE)</f>
        <v>6</v>
      </c>
      <c r="I19">
        <f>VLOOKUP(C19,'2023-2024'!B:C,2,FALSE)</f>
        <v>4</v>
      </c>
      <c r="J19">
        <f>VLOOKUP(C19,'2024-2025'!B:C,2,FALSE)</f>
        <v>11</v>
      </c>
      <c r="L19" s="1">
        <f>AVERAGE(D19:K19)</f>
        <v>7</v>
      </c>
    </row>
    <row r="20" spans="1:12" x14ac:dyDescent="0.3">
      <c r="A20">
        <f>SUM(D20:J20)</f>
        <v>21</v>
      </c>
      <c r="C20" t="s">
        <v>23</v>
      </c>
      <c r="H20">
        <f>VLOOKUP(C20,'2022-2023'!B:C,2,FALSE)</f>
        <v>4</v>
      </c>
      <c r="I20">
        <f>VLOOKUP(C20,'2023-2024'!B:C,2,FALSE)</f>
        <v>9</v>
      </c>
      <c r="J20">
        <f>VLOOKUP(C20,'2024-2025'!B:C,2,FALSE)</f>
        <v>8</v>
      </c>
      <c r="L20" s="1">
        <f>AVERAGE(D20:K20)</f>
        <v>7</v>
      </c>
    </row>
    <row r="21" spans="1:12" x14ac:dyDescent="0.3">
      <c r="A21">
        <f>SUM(D21:J21)</f>
        <v>27</v>
      </c>
      <c r="C21" t="s">
        <v>17</v>
      </c>
      <c r="G21">
        <f>VLOOKUP(C21,'2021-2022'!B:C,2,FALSE)</f>
        <v>4</v>
      </c>
      <c r="H21">
        <f>VLOOKUP(C21,'2022-2023'!B:C,2,FALSE)</f>
        <v>2</v>
      </c>
      <c r="I21">
        <f>VLOOKUP(C21,'2023-2024'!B:C,2,FALSE)</f>
        <v>5</v>
      </c>
      <c r="J21">
        <f>VLOOKUP(C21,'2024-2025'!B:C,2,FALSE)</f>
        <v>16</v>
      </c>
      <c r="L21" s="1">
        <f>AVERAGE(D21:K21)</f>
        <v>6.75</v>
      </c>
    </row>
    <row r="22" spans="1:12" x14ac:dyDescent="0.3">
      <c r="A22">
        <f>SUM(D22:J22)</f>
        <v>26.5</v>
      </c>
      <c r="C22" t="s">
        <v>26</v>
      </c>
      <c r="G22">
        <f>VLOOKUP(C22,'2021-2022'!B:C,2,FALSE)</f>
        <v>7</v>
      </c>
      <c r="H22">
        <f>VLOOKUP(C22,'2022-2023'!B:C,2,FALSE)</f>
        <v>7</v>
      </c>
      <c r="I22">
        <f>VLOOKUP(C22,'2023-2024'!B:C,2,FALSE)</f>
        <v>9</v>
      </c>
      <c r="J22">
        <f>VLOOKUP(C22,'2024-2025'!B:C,2,FALSE)</f>
        <v>3.5</v>
      </c>
      <c r="L22" s="1">
        <f>AVERAGE(D22:K22)</f>
        <v>6.625</v>
      </c>
    </row>
    <row r="23" spans="1:12" x14ac:dyDescent="0.3">
      <c r="A23">
        <f>SUM(D23:J23)</f>
        <v>12.5</v>
      </c>
      <c r="C23" t="s">
        <v>42</v>
      </c>
      <c r="D23">
        <f>VLOOKUP(C23,'2018-2019'!B:C,2,FALSE)</f>
        <v>11</v>
      </c>
      <c r="E23">
        <f>VLOOKUP(C23,'2019-2020'!B:C,2,FALSE)</f>
        <v>1.5</v>
      </c>
      <c r="L23" s="1">
        <f>AVERAGE(D23:K23)</f>
        <v>6.25</v>
      </c>
    </row>
    <row r="24" spans="1:12" x14ac:dyDescent="0.3">
      <c r="A24">
        <f>SUM(D24:J24)</f>
        <v>17</v>
      </c>
      <c r="C24" t="s">
        <v>43</v>
      </c>
      <c r="D24">
        <f>VLOOKUP(C24,'2018-2019'!B:C,2,FALSE)</f>
        <v>11</v>
      </c>
      <c r="E24">
        <f>VLOOKUP(C24,'2019-2020'!B:C,2,FALSE)</f>
        <v>5</v>
      </c>
      <c r="F24">
        <f>VLOOKUP(C24,'2020-2021'!B:C,2,FALSE)</f>
        <v>1</v>
      </c>
      <c r="L24" s="1">
        <f>AVERAGE(D24:K24)</f>
        <v>5.666666666666667</v>
      </c>
    </row>
    <row r="25" spans="1:12" x14ac:dyDescent="0.3">
      <c r="A25">
        <f>SUM(D25:J25)</f>
        <v>32.5</v>
      </c>
      <c r="C25" t="s">
        <v>20</v>
      </c>
      <c r="E25">
        <f>VLOOKUP(C25,'2019-2020'!B:C,2,FALSE)</f>
        <v>6</v>
      </c>
      <c r="F25">
        <f>VLOOKUP(C25,'2020-2021'!B:C,2,FALSE)</f>
        <v>2</v>
      </c>
      <c r="G25">
        <f>VLOOKUP(C25,'2021-2022'!B:C,2,FALSE)</f>
        <v>3</v>
      </c>
      <c r="H25">
        <f>VLOOKUP(C25,'2022-2023'!B:C,2,FALSE)</f>
        <v>1</v>
      </c>
      <c r="I25">
        <f>VLOOKUP(C25,'2023-2024'!B:C,2,FALSE)</f>
        <v>7</v>
      </c>
      <c r="J25">
        <f>VLOOKUP(C25,'2024-2025'!B:C,2,FALSE)</f>
        <v>13.5</v>
      </c>
      <c r="L25" s="1">
        <f>AVERAGE(D25:K25)</f>
        <v>5.416666666666667</v>
      </c>
    </row>
    <row r="26" spans="1:12" x14ac:dyDescent="0.3">
      <c r="A26">
        <f>SUM(D26:J26)</f>
        <v>5</v>
      </c>
      <c r="C26" t="s">
        <v>58</v>
      </c>
      <c r="I26">
        <f>VLOOKUP(C26,'2023-2024'!B:C,2,FALSE)</f>
        <v>5</v>
      </c>
      <c r="L26" s="1">
        <f>AVERAGE(D26:K26)</f>
        <v>5</v>
      </c>
    </row>
    <row r="27" spans="1:12" x14ac:dyDescent="0.3">
      <c r="A27">
        <f>SUM(D27:J27)</f>
        <v>28.5</v>
      </c>
      <c r="C27" t="s">
        <v>28</v>
      </c>
      <c r="D27">
        <f>VLOOKUP(C27,'2018-2019'!B:C,2,FALSE)</f>
        <v>12.5</v>
      </c>
      <c r="E27">
        <f>VLOOKUP(C27,'2019-2020'!B:C,2,FALSE)</f>
        <v>2</v>
      </c>
      <c r="F27">
        <f>VLOOKUP(C27,'2020-2021'!B:C,2,FALSE)</f>
        <v>4</v>
      </c>
      <c r="G27">
        <f>VLOOKUP(C27,'2021-2022'!B:C,2,FALSE)</f>
        <v>2</v>
      </c>
      <c r="H27">
        <f>VLOOKUP(C27,'2022-2023'!B:C,2,FALSE)</f>
        <v>1</v>
      </c>
      <c r="I27">
        <f>VLOOKUP(C27,'2023-2024'!B:C,2,FALSE)</f>
        <v>4</v>
      </c>
      <c r="J27">
        <f>VLOOKUP(C27,'2024-2025'!B:C,2,FALSE)</f>
        <v>3</v>
      </c>
      <c r="L27" s="1">
        <f>AVERAGE(D27:K27)</f>
        <v>4.0714285714285712</v>
      </c>
    </row>
    <row r="28" spans="1:12" x14ac:dyDescent="0.3">
      <c r="A28">
        <f>SUM(D28:J28)</f>
        <v>4</v>
      </c>
      <c r="C28" t="s">
        <v>44</v>
      </c>
      <c r="D28">
        <f>VLOOKUP(C28,'2018-2019'!B:C,2,FALSE)</f>
        <v>4</v>
      </c>
      <c r="L28" s="1">
        <f>AVERAGE(D28:K28)</f>
        <v>4</v>
      </c>
    </row>
    <row r="29" spans="1:12" x14ac:dyDescent="0.3">
      <c r="A29">
        <f>SUM(D29:J29)</f>
        <v>4</v>
      </c>
      <c r="C29" t="s">
        <v>45</v>
      </c>
      <c r="D29">
        <f>VLOOKUP(C29,'2018-2019'!B:C,2,FALSE)</f>
        <v>4</v>
      </c>
      <c r="L29" s="1">
        <f>AVERAGE(D29:K29)</f>
        <v>4</v>
      </c>
    </row>
    <row r="30" spans="1:12" x14ac:dyDescent="0.3">
      <c r="A30">
        <f>SUM(D30:J30)</f>
        <v>4</v>
      </c>
      <c r="C30" t="s">
        <v>59</v>
      </c>
      <c r="I30">
        <f>VLOOKUP(C30,'2023-2024'!B:C,2,FALSE)</f>
        <v>4</v>
      </c>
      <c r="L30" s="1">
        <f>AVERAGE(D30:K30)</f>
        <v>4</v>
      </c>
    </row>
    <row r="31" spans="1:12" x14ac:dyDescent="0.3">
      <c r="A31">
        <f>SUM(D31:J31)</f>
        <v>15</v>
      </c>
      <c r="C31" t="s">
        <v>32</v>
      </c>
      <c r="G31">
        <f>VLOOKUP(C31,'2021-2022'!B:C,2,FALSE)</f>
        <v>4</v>
      </c>
      <c r="H31">
        <f>VLOOKUP(C31,'2022-2023'!B:C,2,FALSE)</f>
        <v>3</v>
      </c>
      <c r="I31">
        <f>VLOOKUP(C31,'2023-2024'!B:C,2,FALSE)</f>
        <v>6</v>
      </c>
      <c r="J31">
        <f>VLOOKUP(C31,'2024-2025'!B:C,2,FALSE)</f>
        <v>2</v>
      </c>
      <c r="L31" s="1">
        <f>AVERAGE(D31:K31)</f>
        <v>3.75</v>
      </c>
    </row>
    <row r="32" spans="1:12" x14ac:dyDescent="0.3">
      <c r="A32">
        <f>SUM(D32:J32)</f>
        <v>9</v>
      </c>
      <c r="C32" t="s">
        <v>24</v>
      </c>
      <c r="H32">
        <f>VLOOKUP(C32,'2022-2023'!B:C,2,FALSE)</f>
        <v>1</v>
      </c>
      <c r="I32">
        <f>VLOOKUP(C32,'2023-2024'!B:C,2,FALSE)</f>
        <v>3</v>
      </c>
      <c r="J32">
        <f>VLOOKUP(C32,'2024-2025'!B:C,2,FALSE)</f>
        <v>5</v>
      </c>
      <c r="L32" s="1">
        <f>AVERAGE(D32:K32)</f>
        <v>3</v>
      </c>
    </row>
    <row r="33" spans="1:12" x14ac:dyDescent="0.3">
      <c r="A33">
        <f>SUM(D33:J33)</f>
        <v>3</v>
      </c>
      <c r="C33" t="s">
        <v>29</v>
      </c>
      <c r="J33">
        <f>VLOOKUP(C33,'2024-2025'!B:C,2,FALSE)</f>
        <v>3</v>
      </c>
      <c r="L33" s="1">
        <f>AVERAGE(D33:K33)</f>
        <v>3</v>
      </c>
    </row>
    <row r="34" spans="1:12" x14ac:dyDescent="0.3">
      <c r="A34">
        <f>SUM(D34:J34)</f>
        <v>20</v>
      </c>
      <c r="C34" t="s">
        <v>27</v>
      </c>
      <c r="D34">
        <f>VLOOKUP(C34,'2018-2019'!B:C,2,FALSE)</f>
        <v>2</v>
      </c>
      <c r="E34">
        <f>VLOOKUP(C34,'2019-2020'!B:C,2,FALSE)</f>
        <v>2</v>
      </c>
      <c r="F34">
        <f>VLOOKUP(C34,'2020-2021'!B:C,2,FALSE)</f>
        <v>1</v>
      </c>
      <c r="G34">
        <f>VLOOKUP(C34,'2021-2022'!B:C,2,FALSE)</f>
        <v>6</v>
      </c>
      <c r="H34">
        <f>VLOOKUP(C34,'2022-2023'!B:C,2,FALSE)</f>
        <v>3</v>
      </c>
      <c r="I34">
        <f>VLOOKUP(C34,'2023-2024'!B:C,2,FALSE)</f>
        <v>3</v>
      </c>
      <c r="J34">
        <f>VLOOKUP(C34,'2024-2025'!B:C,2,FALSE)</f>
        <v>3</v>
      </c>
      <c r="L34" s="1">
        <f>AVERAGE(D34:K34)</f>
        <v>2.8571428571428572</v>
      </c>
    </row>
    <row r="35" spans="1:12" x14ac:dyDescent="0.3">
      <c r="A35">
        <f>SUM(D35:J35)</f>
        <v>5</v>
      </c>
      <c r="C35" t="s">
        <v>57</v>
      </c>
      <c r="H35">
        <f>VLOOKUP(C35,'2022-2023'!B:C,2,FALSE)</f>
        <v>1</v>
      </c>
      <c r="I35">
        <f>VLOOKUP(C35,'2023-2024'!B:C,2,FALSE)</f>
        <v>4</v>
      </c>
      <c r="L35" s="1">
        <f>AVERAGE(D35:K35)</f>
        <v>2.5</v>
      </c>
    </row>
    <row r="36" spans="1:12" x14ac:dyDescent="0.3">
      <c r="A36">
        <f>SUM(D36:J36)</f>
        <v>4</v>
      </c>
      <c r="C36" t="s">
        <v>46</v>
      </c>
      <c r="D36">
        <f>VLOOKUP(C36,'2018-2019'!B:C,2,FALSE)</f>
        <v>2</v>
      </c>
      <c r="E36">
        <f>VLOOKUP(C36,'2019-2020'!B:C,2,FALSE)</f>
        <v>2</v>
      </c>
      <c r="L36" s="1">
        <f>AVERAGE(D36:K36)</f>
        <v>2</v>
      </c>
    </row>
    <row r="37" spans="1:12" x14ac:dyDescent="0.3">
      <c r="A37">
        <f>SUM(D37:J37)</f>
        <v>2</v>
      </c>
      <c r="C37" t="s">
        <v>47</v>
      </c>
      <c r="D37">
        <f>VLOOKUP(C37,'2018-2019'!B:C,2,FALSE)</f>
        <v>2</v>
      </c>
      <c r="L37" s="1">
        <f>AVERAGE(D37:K37)</f>
        <v>2</v>
      </c>
    </row>
    <row r="38" spans="1:12" x14ac:dyDescent="0.3">
      <c r="A38">
        <f>SUM(D38:J38)</f>
        <v>2</v>
      </c>
      <c r="C38" t="s">
        <v>60</v>
      </c>
      <c r="I38">
        <f>VLOOKUP(C38,'2023-2024'!B:C,2,FALSE)</f>
        <v>2</v>
      </c>
      <c r="L38" s="1">
        <f>AVERAGE(D38:K38)</f>
        <v>2</v>
      </c>
    </row>
    <row r="39" spans="1:12" x14ac:dyDescent="0.3">
      <c r="A39">
        <f>SUM(D39:J39)</f>
        <v>2</v>
      </c>
      <c r="C39" t="s">
        <v>61</v>
      </c>
      <c r="I39">
        <f>VLOOKUP(C39,'2023-2024'!B:C,2,FALSE)</f>
        <v>2</v>
      </c>
      <c r="L39" s="1">
        <f>AVERAGE(D39:K39)</f>
        <v>2</v>
      </c>
    </row>
    <row r="40" spans="1:12" x14ac:dyDescent="0.3">
      <c r="A40">
        <f>SUM(D40:J40)</f>
        <v>2</v>
      </c>
      <c r="C40" t="s">
        <v>33</v>
      </c>
      <c r="J40">
        <f>VLOOKUP(C40,'2024-2025'!B:C,2,FALSE)</f>
        <v>2</v>
      </c>
      <c r="L40" s="1">
        <f>AVERAGE(D40:K40)</f>
        <v>2</v>
      </c>
    </row>
    <row r="41" spans="1:12" x14ac:dyDescent="0.3">
      <c r="A41">
        <f>SUM(D41:J41)</f>
        <v>11.5</v>
      </c>
      <c r="C41" t="s">
        <v>30</v>
      </c>
      <c r="E41">
        <f>VLOOKUP(C41,'2019-2020'!B:C,2,FALSE)</f>
        <v>2</v>
      </c>
      <c r="F41">
        <f>VLOOKUP(C41,'2020-2021'!B:C,2,FALSE)</f>
        <v>1</v>
      </c>
      <c r="G41">
        <f>VLOOKUP(C41,'2021-2022'!B:C,2,FALSE)</f>
        <v>2</v>
      </c>
      <c r="H41">
        <f>VLOOKUP(C41,'2022-2023'!B:C,2,FALSE)</f>
        <v>1</v>
      </c>
      <c r="I41">
        <f>VLOOKUP(C41,'2023-2024'!B:C,2,FALSE)</f>
        <v>2.5</v>
      </c>
      <c r="J41">
        <f>VLOOKUP(C41,'2024-2025'!B:C,2,FALSE)</f>
        <v>3</v>
      </c>
      <c r="L41" s="1">
        <f>AVERAGE(D41:K41)</f>
        <v>1.9166666666666667</v>
      </c>
    </row>
    <row r="42" spans="1:12" x14ac:dyDescent="0.3">
      <c r="A42">
        <f>SUM(D42:J42)</f>
        <v>3</v>
      </c>
      <c r="C42" t="s">
        <v>48</v>
      </c>
      <c r="D42">
        <f>VLOOKUP(C42,'2018-2019'!B:C,2,FALSE)</f>
        <v>2</v>
      </c>
      <c r="E42">
        <f>VLOOKUP(C42,'2019-2020'!B:C,2,FALSE)</f>
        <v>1</v>
      </c>
      <c r="L42" s="1">
        <f>AVERAGE(D42:K42)</f>
        <v>1.5</v>
      </c>
    </row>
    <row r="43" spans="1:12" x14ac:dyDescent="0.3">
      <c r="A43">
        <f>SUM(D43:J43)</f>
        <v>3</v>
      </c>
      <c r="C43" t="s">
        <v>56</v>
      </c>
      <c r="H43">
        <f>VLOOKUP(C43,'2022-2023'!B:C,2,FALSE)</f>
        <v>2</v>
      </c>
      <c r="I43">
        <f>VLOOKUP(C43,'2023-2024'!B:C,2,FALSE)</f>
        <v>1</v>
      </c>
      <c r="L43" s="1">
        <f>AVERAGE(D43:K43)</f>
        <v>1.5</v>
      </c>
    </row>
    <row r="44" spans="1:12" x14ac:dyDescent="0.3">
      <c r="A44">
        <f>SUM(D44:J44)</f>
        <v>2</v>
      </c>
      <c r="C44" t="s">
        <v>49</v>
      </c>
      <c r="D44">
        <f>VLOOKUP(C44,'2018-2019'!B:C,2,FALSE)</f>
        <v>1</v>
      </c>
      <c r="E44">
        <f>VLOOKUP(C44,'2019-2020'!B:C,2,FALSE)</f>
        <v>1</v>
      </c>
      <c r="L44" s="1">
        <f>AVERAGE(D44:K44)</f>
        <v>1</v>
      </c>
    </row>
    <row r="45" spans="1:12" x14ac:dyDescent="0.3">
      <c r="A45">
        <f>SUM(D45:J45)</f>
        <v>2</v>
      </c>
      <c r="C45" t="s">
        <v>52</v>
      </c>
      <c r="E45">
        <f>VLOOKUP(C45,'2019-2020'!B:C,2,FALSE)</f>
        <v>1</v>
      </c>
      <c r="G45">
        <f>VLOOKUP(C45,'2021-2022'!B:C,2,FALSE)</f>
        <v>1</v>
      </c>
      <c r="L45" s="1">
        <f>AVERAGE(D45:K45)</f>
        <v>1</v>
      </c>
    </row>
    <row r="46" spans="1:12" x14ac:dyDescent="0.3">
      <c r="A46">
        <f>SUM(D46:J46)</f>
        <v>2</v>
      </c>
      <c r="C46" t="s">
        <v>36</v>
      </c>
      <c r="I46">
        <f>VLOOKUP(C46,'2023-2024'!B:C,2,FALSE)</f>
        <v>1</v>
      </c>
      <c r="J46">
        <f>VLOOKUP(C46,'2024-2025'!B:C,2,FALSE)</f>
        <v>1</v>
      </c>
      <c r="L46" s="1">
        <f>AVERAGE(D46:K46)</f>
        <v>1</v>
      </c>
    </row>
    <row r="47" spans="1:12" x14ac:dyDescent="0.3">
      <c r="A47">
        <f>SUM(D47:J47)</f>
        <v>1</v>
      </c>
      <c r="C47" t="s">
        <v>50</v>
      </c>
      <c r="D47">
        <f>VLOOKUP(C47,'2018-2019'!B:C,2,FALSE)</f>
        <v>1</v>
      </c>
      <c r="L47" s="1">
        <f>AVERAGE(D47:K47)</f>
        <v>1</v>
      </c>
    </row>
    <row r="48" spans="1:12" x14ac:dyDescent="0.3">
      <c r="A48">
        <f>SUM(D48:J48)</f>
        <v>1</v>
      </c>
      <c r="C48" t="s">
        <v>51</v>
      </c>
      <c r="E48">
        <f>VLOOKUP(C48,'2019-2020'!B:C,2,FALSE)</f>
        <v>1</v>
      </c>
      <c r="L48" s="1">
        <f>AVERAGE(D48:K48)</f>
        <v>1</v>
      </c>
    </row>
    <row r="49" spans="1:12" x14ac:dyDescent="0.3">
      <c r="A49">
        <f>SUM(D49:J49)</f>
        <v>1</v>
      </c>
      <c r="C49" t="s">
        <v>53</v>
      </c>
      <c r="E49">
        <f>VLOOKUP(C49,'2019-2020'!B:C,2,FALSE)</f>
        <v>1</v>
      </c>
      <c r="L49" s="1">
        <f>AVERAGE(D49:K49)</f>
        <v>1</v>
      </c>
    </row>
    <row r="50" spans="1:12" x14ac:dyDescent="0.3">
      <c r="A50">
        <f>SUM(D50:J50)</f>
        <v>1</v>
      </c>
      <c r="C50" t="s">
        <v>54</v>
      </c>
      <c r="E50">
        <f>VLOOKUP(C50,'2019-2020'!B:C,2,FALSE)</f>
        <v>1</v>
      </c>
      <c r="L50" s="1">
        <f>AVERAGE(D50:K50)</f>
        <v>1</v>
      </c>
    </row>
    <row r="51" spans="1:12" x14ac:dyDescent="0.3">
      <c r="A51">
        <f>SUM(D51:J51)</f>
        <v>1</v>
      </c>
      <c r="C51" t="s">
        <v>55</v>
      </c>
      <c r="G51">
        <f>VLOOKUP(C51,'2021-2022'!B:C,2,FALSE)</f>
        <v>1</v>
      </c>
      <c r="L51" s="1">
        <f>AVERAGE(D51:K51)</f>
        <v>1</v>
      </c>
    </row>
    <row r="52" spans="1:12" x14ac:dyDescent="0.3">
      <c r="A52">
        <f>SUM(D52:J52)</f>
        <v>1</v>
      </c>
      <c r="C52" t="s">
        <v>62</v>
      </c>
      <c r="I52">
        <f>VLOOKUP(C52,'2023-2024'!B:C,2,FALSE)</f>
        <v>1</v>
      </c>
      <c r="L52" s="1">
        <f>AVERAGE(D52:K52)</f>
        <v>1</v>
      </c>
    </row>
    <row r="53" spans="1:12" x14ac:dyDescent="0.3">
      <c r="A53">
        <f>SUM(D53:J53)</f>
        <v>1</v>
      </c>
      <c r="C53" t="s">
        <v>63</v>
      </c>
      <c r="I53">
        <f>VLOOKUP(C53,'2023-2024'!B:C,2,FALSE)</f>
        <v>1</v>
      </c>
      <c r="L53" s="1">
        <f>AVERAGE(D53:K53)</f>
        <v>1</v>
      </c>
    </row>
    <row r="54" spans="1:12" x14ac:dyDescent="0.3">
      <c r="A54">
        <f>SUM(D54:J54)</f>
        <v>1</v>
      </c>
      <c r="C54" t="s">
        <v>64</v>
      </c>
      <c r="I54">
        <f>VLOOKUP(C54,'2023-2024'!B:C,2,FALSE)</f>
        <v>1</v>
      </c>
      <c r="L54" s="1">
        <f>AVERAGE(D54:K54)</f>
        <v>1</v>
      </c>
    </row>
    <row r="55" spans="1:12" x14ac:dyDescent="0.3">
      <c r="A55">
        <f>SUM(D55:J55)</f>
        <v>1</v>
      </c>
      <c r="C55" t="s">
        <v>34</v>
      </c>
      <c r="J55">
        <f>VLOOKUP(C55,'2024-2025'!B:C,2,FALSE)</f>
        <v>1</v>
      </c>
      <c r="L55" s="1">
        <f>AVERAGE(D55:K55)</f>
        <v>1</v>
      </c>
    </row>
    <row r="56" spans="1:12" x14ac:dyDescent="0.3">
      <c r="A56">
        <f>SUM(D56:J56)</f>
        <v>1</v>
      </c>
      <c r="C56" t="s">
        <v>35</v>
      </c>
      <c r="J56">
        <f>VLOOKUP(C56,'2024-2025'!B:C,2,FALSE)</f>
        <v>1</v>
      </c>
      <c r="L56" s="1">
        <f>AVERAGE(D56:K56)</f>
        <v>1</v>
      </c>
    </row>
  </sheetData>
  <sortState xmlns:xlrd2="http://schemas.microsoft.com/office/spreadsheetml/2017/richdata2" ref="A2:L57">
    <sortCondition descending="1" ref="L2:L57"/>
  </sortState>
  <phoneticPr fontId="2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B1" sqref="B1:B20"/>
    </sheetView>
  </sheetViews>
  <sheetFormatPr baseColWidth="10" defaultColWidth="8.77734375" defaultRowHeight="14.4" x14ac:dyDescent="0.3"/>
  <cols>
    <col min="1" max="1" width="3" bestFit="1" customWidth="1"/>
    <col min="2" max="2" width="28" bestFit="1" customWidth="1"/>
    <col min="3" max="3" width="5" bestFit="1" customWidth="1"/>
  </cols>
  <sheetData>
    <row r="1" spans="1:3" x14ac:dyDescent="0.3">
      <c r="A1">
        <v>1</v>
      </c>
      <c r="B1" t="s">
        <v>38</v>
      </c>
      <c r="C1">
        <v>39</v>
      </c>
    </row>
    <row r="2" spans="1:3" x14ac:dyDescent="0.3">
      <c r="A2">
        <v>2</v>
      </c>
      <c r="B2" t="s">
        <v>39</v>
      </c>
      <c r="C2">
        <v>23</v>
      </c>
    </row>
    <row r="3" spans="1:3" x14ac:dyDescent="0.3">
      <c r="A3">
        <v>3</v>
      </c>
      <c r="B3" t="s">
        <v>31</v>
      </c>
      <c r="C3">
        <v>20.5</v>
      </c>
    </row>
    <row r="4" spans="1:3" x14ac:dyDescent="0.3">
      <c r="A4">
        <v>4</v>
      </c>
      <c r="B4" t="s">
        <v>40</v>
      </c>
      <c r="C4">
        <v>16</v>
      </c>
    </row>
    <row r="5" spans="1:3" x14ac:dyDescent="0.3">
      <c r="A5">
        <v>5</v>
      </c>
      <c r="B5" t="s">
        <v>41</v>
      </c>
      <c r="C5">
        <v>13.5</v>
      </c>
    </row>
    <row r="6" spans="1:3" x14ac:dyDescent="0.3">
      <c r="A6">
        <v>6</v>
      </c>
      <c r="B6" t="s">
        <v>28</v>
      </c>
      <c r="C6">
        <v>12.5</v>
      </c>
    </row>
    <row r="7" spans="1:3" x14ac:dyDescent="0.3">
      <c r="A7">
        <v>7</v>
      </c>
      <c r="B7" t="s">
        <v>42</v>
      </c>
      <c r="C7">
        <v>11</v>
      </c>
    </row>
    <row r="8" spans="1:3" x14ac:dyDescent="0.3">
      <c r="A8">
        <v>7</v>
      </c>
      <c r="B8" t="s">
        <v>43</v>
      </c>
      <c r="C8">
        <v>11</v>
      </c>
    </row>
    <row r="9" spans="1:3" x14ac:dyDescent="0.3">
      <c r="A9">
        <v>9</v>
      </c>
      <c r="B9" t="s">
        <v>13</v>
      </c>
      <c r="C9">
        <v>9</v>
      </c>
    </row>
    <row r="10" spans="1:3" x14ac:dyDescent="0.3">
      <c r="A10">
        <v>10</v>
      </c>
      <c r="B10" t="s">
        <v>9</v>
      </c>
      <c r="C10">
        <v>6</v>
      </c>
    </row>
    <row r="11" spans="1:3" x14ac:dyDescent="0.3">
      <c r="A11">
        <v>11</v>
      </c>
      <c r="B11" t="s">
        <v>18</v>
      </c>
      <c r="C11">
        <v>4.5</v>
      </c>
    </row>
    <row r="12" spans="1:3" x14ac:dyDescent="0.3">
      <c r="A12">
        <v>12</v>
      </c>
      <c r="B12" t="s">
        <v>44</v>
      </c>
      <c r="C12">
        <v>4</v>
      </c>
    </row>
    <row r="13" spans="1:3" x14ac:dyDescent="0.3">
      <c r="A13">
        <v>12</v>
      </c>
      <c r="B13" t="s">
        <v>11</v>
      </c>
      <c r="C13">
        <v>4</v>
      </c>
    </row>
    <row r="14" spans="1:3" x14ac:dyDescent="0.3">
      <c r="A14">
        <v>12</v>
      </c>
      <c r="B14" t="s">
        <v>45</v>
      </c>
      <c r="C14">
        <v>4</v>
      </c>
    </row>
    <row r="15" spans="1:3" x14ac:dyDescent="0.3">
      <c r="A15">
        <v>15</v>
      </c>
      <c r="B15" t="s">
        <v>46</v>
      </c>
      <c r="C15">
        <v>2</v>
      </c>
    </row>
    <row r="16" spans="1:3" x14ac:dyDescent="0.3">
      <c r="A16">
        <v>15</v>
      </c>
      <c r="B16" t="s">
        <v>47</v>
      </c>
      <c r="C16">
        <v>2</v>
      </c>
    </row>
    <row r="17" spans="1:3" x14ac:dyDescent="0.3">
      <c r="A17">
        <v>15</v>
      </c>
      <c r="B17" t="s">
        <v>27</v>
      </c>
      <c r="C17">
        <v>2</v>
      </c>
    </row>
    <row r="18" spans="1:3" x14ac:dyDescent="0.3">
      <c r="A18">
        <v>15</v>
      </c>
      <c r="B18" t="s">
        <v>48</v>
      </c>
      <c r="C18">
        <v>2</v>
      </c>
    </row>
    <row r="19" spans="1:3" x14ac:dyDescent="0.3">
      <c r="A19">
        <v>19</v>
      </c>
      <c r="B19" t="s">
        <v>49</v>
      </c>
      <c r="C19">
        <v>1</v>
      </c>
    </row>
    <row r="20" spans="1:3" x14ac:dyDescent="0.3">
      <c r="A20">
        <v>19</v>
      </c>
      <c r="B20" t="s">
        <v>50</v>
      </c>
      <c r="C20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D5B6-D7E6-449E-98AE-E7235964260B}">
  <dimension ref="A1:C23"/>
  <sheetViews>
    <sheetView workbookViewId="0">
      <selection activeCell="B1" sqref="B1:B23"/>
    </sheetView>
  </sheetViews>
  <sheetFormatPr baseColWidth="10" defaultRowHeight="14.4" x14ac:dyDescent="0.3"/>
  <cols>
    <col min="1" max="1" width="3" bestFit="1" customWidth="1"/>
    <col min="2" max="2" width="28" bestFit="1" customWidth="1"/>
    <col min="3" max="3" width="4" bestFit="1" customWidth="1"/>
  </cols>
  <sheetData>
    <row r="1" spans="1:3" x14ac:dyDescent="0.3">
      <c r="A1">
        <v>1</v>
      </c>
      <c r="B1" t="s">
        <v>38</v>
      </c>
      <c r="C1">
        <v>18</v>
      </c>
    </row>
    <row r="2" spans="1:3" x14ac:dyDescent="0.3">
      <c r="A2">
        <v>2</v>
      </c>
      <c r="B2" t="s">
        <v>9</v>
      </c>
      <c r="C2">
        <v>16</v>
      </c>
    </row>
    <row r="3" spans="1:3" x14ac:dyDescent="0.3">
      <c r="A3">
        <v>3</v>
      </c>
      <c r="B3" t="s">
        <v>11</v>
      </c>
      <c r="C3">
        <v>13</v>
      </c>
    </row>
    <row r="4" spans="1:3" x14ac:dyDescent="0.3">
      <c r="A4">
        <v>4</v>
      </c>
      <c r="B4" t="s">
        <v>39</v>
      </c>
      <c r="C4">
        <v>10</v>
      </c>
    </row>
    <row r="5" spans="1:3" x14ac:dyDescent="0.3">
      <c r="A5">
        <v>5</v>
      </c>
      <c r="B5" t="s">
        <v>18</v>
      </c>
      <c r="C5">
        <v>8.5</v>
      </c>
    </row>
    <row r="6" spans="1:3" x14ac:dyDescent="0.3">
      <c r="A6">
        <v>6</v>
      </c>
      <c r="B6" t="s">
        <v>40</v>
      </c>
      <c r="C6">
        <v>7</v>
      </c>
    </row>
    <row r="7" spans="1:3" x14ac:dyDescent="0.3">
      <c r="A7">
        <v>7</v>
      </c>
      <c r="B7" t="s">
        <v>20</v>
      </c>
      <c r="C7">
        <v>6</v>
      </c>
    </row>
    <row r="8" spans="1:3" x14ac:dyDescent="0.3">
      <c r="A8">
        <v>8</v>
      </c>
      <c r="B8" t="s">
        <v>43</v>
      </c>
      <c r="C8">
        <v>5</v>
      </c>
    </row>
    <row r="9" spans="1:3" x14ac:dyDescent="0.3">
      <c r="A9">
        <v>9</v>
      </c>
      <c r="B9" t="s">
        <v>31</v>
      </c>
      <c r="C9">
        <v>2.5</v>
      </c>
    </row>
    <row r="10" spans="1:3" x14ac:dyDescent="0.3">
      <c r="A10">
        <v>10</v>
      </c>
      <c r="B10" t="s">
        <v>46</v>
      </c>
      <c r="C10">
        <v>2</v>
      </c>
    </row>
    <row r="11" spans="1:3" x14ac:dyDescent="0.3">
      <c r="A11">
        <v>10</v>
      </c>
      <c r="B11" t="s">
        <v>13</v>
      </c>
      <c r="C11">
        <v>2</v>
      </c>
    </row>
    <row r="12" spans="1:3" x14ac:dyDescent="0.3">
      <c r="A12">
        <v>10</v>
      </c>
      <c r="B12" t="s">
        <v>14</v>
      </c>
      <c r="C12">
        <v>2</v>
      </c>
    </row>
    <row r="13" spans="1:3" x14ac:dyDescent="0.3">
      <c r="A13">
        <v>10</v>
      </c>
      <c r="B13" t="s">
        <v>27</v>
      </c>
      <c r="C13">
        <v>2</v>
      </c>
    </row>
    <row r="14" spans="1:3" x14ac:dyDescent="0.3">
      <c r="A14">
        <v>10</v>
      </c>
      <c r="B14" t="s">
        <v>28</v>
      </c>
      <c r="C14">
        <v>2</v>
      </c>
    </row>
    <row r="15" spans="1:3" x14ac:dyDescent="0.3">
      <c r="A15">
        <v>10</v>
      </c>
      <c r="B15" t="s">
        <v>30</v>
      </c>
      <c r="C15">
        <v>2</v>
      </c>
    </row>
    <row r="16" spans="1:3" x14ac:dyDescent="0.3">
      <c r="A16">
        <v>16</v>
      </c>
      <c r="B16" t="s">
        <v>42</v>
      </c>
      <c r="C16">
        <v>1.5</v>
      </c>
    </row>
    <row r="17" spans="1:3" x14ac:dyDescent="0.3">
      <c r="A17">
        <v>16</v>
      </c>
      <c r="B17" t="s">
        <v>41</v>
      </c>
      <c r="C17">
        <v>1.5</v>
      </c>
    </row>
    <row r="18" spans="1:3" x14ac:dyDescent="0.3">
      <c r="A18">
        <v>18</v>
      </c>
      <c r="B18" t="s">
        <v>51</v>
      </c>
      <c r="C18">
        <v>1</v>
      </c>
    </row>
    <row r="19" spans="1:3" x14ac:dyDescent="0.3">
      <c r="A19">
        <v>18</v>
      </c>
      <c r="B19" t="s">
        <v>52</v>
      </c>
      <c r="C19">
        <v>1</v>
      </c>
    </row>
    <row r="20" spans="1:3" x14ac:dyDescent="0.3">
      <c r="A20">
        <v>18</v>
      </c>
      <c r="B20" t="s">
        <v>53</v>
      </c>
      <c r="C20">
        <v>1</v>
      </c>
    </row>
    <row r="21" spans="1:3" x14ac:dyDescent="0.3">
      <c r="A21">
        <v>18</v>
      </c>
      <c r="B21" t="s">
        <v>49</v>
      </c>
      <c r="C21">
        <v>1</v>
      </c>
    </row>
    <row r="22" spans="1:3" x14ac:dyDescent="0.3">
      <c r="A22">
        <v>18</v>
      </c>
      <c r="B22" t="s">
        <v>48</v>
      </c>
      <c r="C22">
        <v>1</v>
      </c>
    </row>
    <row r="23" spans="1:3" x14ac:dyDescent="0.3">
      <c r="A23">
        <v>18</v>
      </c>
      <c r="B23" t="s">
        <v>54</v>
      </c>
      <c r="C2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0071-72ED-4E09-A8F2-D209EF3029E7}">
  <dimension ref="A1:C12"/>
  <sheetViews>
    <sheetView workbookViewId="0">
      <selection activeCell="B1" sqref="B1:B12"/>
    </sheetView>
  </sheetViews>
  <sheetFormatPr baseColWidth="10" defaultRowHeight="14.4" x14ac:dyDescent="0.3"/>
  <cols>
    <col min="1" max="1" width="2" bestFit="1" customWidth="1"/>
    <col min="2" max="2" width="28" bestFit="1" customWidth="1"/>
    <col min="3" max="3" width="5" bestFit="1" customWidth="1"/>
  </cols>
  <sheetData>
    <row r="1" spans="1:3" x14ac:dyDescent="0.3">
      <c r="A1">
        <v>1</v>
      </c>
      <c r="B1" t="s">
        <v>38</v>
      </c>
      <c r="C1">
        <v>15.5</v>
      </c>
    </row>
    <row r="2" spans="1:3" x14ac:dyDescent="0.3">
      <c r="A2">
        <v>2</v>
      </c>
      <c r="B2" t="s">
        <v>9</v>
      </c>
      <c r="C2">
        <v>6</v>
      </c>
    </row>
    <row r="3" spans="1:3" x14ac:dyDescent="0.3">
      <c r="A3">
        <v>3</v>
      </c>
      <c r="B3" t="s">
        <v>39</v>
      </c>
      <c r="C3">
        <v>4.5</v>
      </c>
    </row>
    <row r="4" spans="1:3" x14ac:dyDescent="0.3">
      <c r="A4">
        <v>4</v>
      </c>
      <c r="B4" t="s">
        <v>28</v>
      </c>
      <c r="C4">
        <v>4</v>
      </c>
    </row>
    <row r="5" spans="1:3" x14ac:dyDescent="0.3">
      <c r="A5">
        <v>5</v>
      </c>
      <c r="B5" t="s">
        <v>13</v>
      </c>
      <c r="C5">
        <v>2</v>
      </c>
    </row>
    <row r="6" spans="1:3" x14ac:dyDescent="0.3">
      <c r="A6">
        <v>5</v>
      </c>
      <c r="B6" t="s">
        <v>11</v>
      </c>
      <c r="C6">
        <v>2</v>
      </c>
    </row>
    <row r="7" spans="1:3" x14ac:dyDescent="0.3">
      <c r="A7">
        <v>5</v>
      </c>
      <c r="B7" t="s">
        <v>20</v>
      </c>
      <c r="C7">
        <v>2</v>
      </c>
    </row>
    <row r="8" spans="1:3" x14ac:dyDescent="0.3">
      <c r="A8">
        <v>8</v>
      </c>
      <c r="B8" t="s">
        <v>43</v>
      </c>
      <c r="C8">
        <v>1</v>
      </c>
    </row>
    <row r="9" spans="1:3" x14ac:dyDescent="0.3">
      <c r="A9">
        <v>8</v>
      </c>
      <c r="B9" t="s">
        <v>27</v>
      </c>
      <c r="C9">
        <v>1</v>
      </c>
    </row>
    <row r="10" spans="1:3" x14ac:dyDescent="0.3">
      <c r="A10">
        <v>8</v>
      </c>
      <c r="B10" t="s">
        <v>18</v>
      </c>
      <c r="C10">
        <v>1</v>
      </c>
    </row>
    <row r="11" spans="1:3" x14ac:dyDescent="0.3">
      <c r="A11">
        <v>8</v>
      </c>
      <c r="B11" t="s">
        <v>40</v>
      </c>
      <c r="C11">
        <v>1</v>
      </c>
    </row>
    <row r="12" spans="1:3" x14ac:dyDescent="0.3">
      <c r="A12">
        <v>8</v>
      </c>
      <c r="B12" t="s">
        <v>30</v>
      </c>
      <c r="C1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424C-BC92-4064-AFA1-7CA5A984BCED}">
  <dimension ref="A1:C21"/>
  <sheetViews>
    <sheetView workbookViewId="0">
      <selection activeCell="B1" sqref="B1:B21"/>
    </sheetView>
  </sheetViews>
  <sheetFormatPr baseColWidth="10" defaultRowHeight="14.4" x14ac:dyDescent="0.3"/>
  <cols>
    <col min="1" max="1" width="3" bestFit="1" customWidth="1"/>
    <col min="2" max="2" width="28" bestFit="1" customWidth="1"/>
    <col min="3" max="3" width="5" bestFit="1" customWidth="1"/>
  </cols>
  <sheetData>
    <row r="1" spans="1:3" x14ac:dyDescent="0.3">
      <c r="A1">
        <v>1</v>
      </c>
      <c r="B1" t="s">
        <v>38</v>
      </c>
      <c r="C1">
        <v>39.5</v>
      </c>
    </row>
    <row r="2" spans="1:3" x14ac:dyDescent="0.3">
      <c r="A2">
        <v>2</v>
      </c>
      <c r="B2" t="s">
        <v>9</v>
      </c>
      <c r="C2">
        <v>29</v>
      </c>
    </row>
    <row r="3" spans="1:3" x14ac:dyDescent="0.3">
      <c r="A3">
        <v>3</v>
      </c>
      <c r="B3" t="s">
        <v>11</v>
      </c>
      <c r="C3">
        <v>21</v>
      </c>
    </row>
    <row r="4" spans="1:3" x14ac:dyDescent="0.3">
      <c r="A4">
        <v>4</v>
      </c>
      <c r="B4" t="s">
        <v>18</v>
      </c>
      <c r="C4">
        <v>18</v>
      </c>
    </row>
    <row r="5" spans="1:3" x14ac:dyDescent="0.3">
      <c r="A5">
        <v>5</v>
      </c>
      <c r="B5" t="s">
        <v>12</v>
      </c>
      <c r="C5">
        <v>16</v>
      </c>
    </row>
    <row r="6" spans="1:3" x14ac:dyDescent="0.3">
      <c r="A6">
        <v>6</v>
      </c>
      <c r="B6" t="s">
        <v>10</v>
      </c>
      <c r="C6">
        <v>13</v>
      </c>
    </row>
    <row r="7" spans="1:3" x14ac:dyDescent="0.3">
      <c r="A7">
        <v>7</v>
      </c>
      <c r="B7" t="s">
        <v>39</v>
      </c>
      <c r="C7">
        <v>11</v>
      </c>
    </row>
    <row r="8" spans="1:3" x14ac:dyDescent="0.3">
      <c r="A8">
        <v>7</v>
      </c>
      <c r="B8" t="s">
        <v>25</v>
      </c>
      <c r="C8">
        <v>11</v>
      </c>
    </row>
    <row r="9" spans="1:3" x14ac:dyDescent="0.3">
      <c r="A9">
        <v>9</v>
      </c>
      <c r="B9" t="s">
        <v>21</v>
      </c>
      <c r="C9">
        <v>10</v>
      </c>
    </row>
    <row r="10" spans="1:3" x14ac:dyDescent="0.3">
      <c r="A10">
        <v>10</v>
      </c>
      <c r="B10" t="s">
        <v>26</v>
      </c>
      <c r="C10">
        <v>7</v>
      </c>
    </row>
    <row r="11" spans="1:3" x14ac:dyDescent="0.3">
      <c r="A11">
        <v>11</v>
      </c>
      <c r="B11" t="s">
        <v>27</v>
      </c>
      <c r="C11">
        <v>6</v>
      </c>
    </row>
    <row r="12" spans="1:3" x14ac:dyDescent="0.3">
      <c r="A12">
        <v>12</v>
      </c>
      <c r="B12" t="s">
        <v>13</v>
      </c>
      <c r="C12">
        <v>5.5</v>
      </c>
    </row>
    <row r="13" spans="1:3" x14ac:dyDescent="0.3">
      <c r="A13">
        <v>13</v>
      </c>
      <c r="B13" t="s">
        <v>16</v>
      </c>
      <c r="C13">
        <v>5</v>
      </c>
    </row>
    <row r="14" spans="1:3" x14ac:dyDescent="0.3">
      <c r="A14">
        <v>14</v>
      </c>
      <c r="B14" t="s">
        <v>14</v>
      </c>
      <c r="C14">
        <v>4</v>
      </c>
    </row>
    <row r="15" spans="1:3" x14ac:dyDescent="0.3">
      <c r="A15">
        <v>14</v>
      </c>
      <c r="B15" t="s">
        <v>32</v>
      </c>
      <c r="C15">
        <v>4</v>
      </c>
    </row>
    <row r="16" spans="1:3" x14ac:dyDescent="0.3">
      <c r="A16">
        <v>14</v>
      </c>
      <c r="B16" t="s">
        <v>17</v>
      </c>
      <c r="C16">
        <v>4</v>
      </c>
    </row>
    <row r="17" spans="1:3" x14ac:dyDescent="0.3">
      <c r="A17">
        <v>17</v>
      </c>
      <c r="B17" t="s">
        <v>20</v>
      </c>
      <c r="C17">
        <v>3</v>
      </c>
    </row>
    <row r="18" spans="1:3" x14ac:dyDescent="0.3">
      <c r="A18">
        <v>18</v>
      </c>
      <c r="B18" t="s">
        <v>28</v>
      </c>
      <c r="C18">
        <v>2</v>
      </c>
    </row>
    <row r="19" spans="1:3" x14ac:dyDescent="0.3">
      <c r="A19">
        <v>18</v>
      </c>
      <c r="B19" t="s">
        <v>30</v>
      </c>
      <c r="C19">
        <v>2</v>
      </c>
    </row>
    <row r="20" spans="1:3" x14ac:dyDescent="0.3">
      <c r="A20">
        <v>20</v>
      </c>
      <c r="B20" t="s">
        <v>52</v>
      </c>
      <c r="C20">
        <v>1</v>
      </c>
    </row>
    <row r="21" spans="1:3" x14ac:dyDescent="0.3">
      <c r="A21">
        <v>20</v>
      </c>
      <c r="B21" t="s">
        <v>55</v>
      </c>
      <c r="C2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B8F8-201A-4F1B-B560-852ADE9CBC66}">
  <dimension ref="A1:C25"/>
  <sheetViews>
    <sheetView workbookViewId="0">
      <selection activeCell="B1" sqref="B1:B25"/>
    </sheetView>
  </sheetViews>
  <sheetFormatPr baseColWidth="10" defaultRowHeight="14.4" x14ac:dyDescent="0.3"/>
  <cols>
    <col min="1" max="1" width="3" bestFit="1" customWidth="1"/>
    <col min="2" max="2" width="28" bestFit="1" customWidth="1"/>
    <col min="3" max="3" width="3" bestFit="1" customWidth="1"/>
  </cols>
  <sheetData>
    <row r="1" spans="1:3" x14ac:dyDescent="0.3">
      <c r="A1">
        <v>1</v>
      </c>
      <c r="B1" t="s">
        <v>9</v>
      </c>
      <c r="C1">
        <v>36</v>
      </c>
    </row>
    <row r="2" spans="1:3" x14ac:dyDescent="0.3">
      <c r="A2">
        <v>2</v>
      </c>
      <c r="B2" t="s">
        <v>38</v>
      </c>
      <c r="C2">
        <v>34</v>
      </c>
    </row>
    <row r="3" spans="1:3" x14ac:dyDescent="0.3">
      <c r="A3">
        <v>3</v>
      </c>
      <c r="B3" t="s">
        <v>13</v>
      </c>
      <c r="C3">
        <v>20</v>
      </c>
    </row>
    <row r="4" spans="1:3" x14ac:dyDescent="0.3">
      <c r="A4">
        <v>4</v>
      </c>
      <c r="B4" t="s">
        <v>12</v>
      </c>
      <c r="C4">
        <v>18</v>
      </c>
    </row>
    <row r="5" spans="1:3" x14ac:dyDescent="0.3">
      <c r="A5">
        <v>5</v>
      </c>
      <c r="B5" t="s">
        <v>11</v>
      </c>
      <c r="C5">
        <v>16</v>
      </c>
    </row>
    <row r="6" spans="1:3" x14ac:dyDescent="0.3">
      <c r="A6">
        <v>6</v>
      </c>
      <c r="B6" t="s">
        <v>21</v>
      </c>
      <c r="C6">
        <v>14</v>
      </c>
    </row>
    <row r="7" spans="1:3" x14ac:dyDescent="0.3">
      <c r="A7">
        <v>7</v>
      </c>
      <c r="B7" t="s">
        <v>10</v>
      </c>
      <c r="C7">
        <v>12</v>
      </c>
    </row>
    <row r="8" spans="1:3" x14ac:dyDescent="0.3">
      <c r="A8">
        <v>8</v>
      </c>
      <c r="B8" t="s">
        <v>25</v>
      </c>
      <c r="C8">
        <v>11</v>
      </c>
    </row>
    <row r="9" spans="1:3" x14ac:dyDescent="0.3">
      <c r="A9">
        <v>9</v>
      </c>
      <c r="B9" t="s">
        <v>18</v>
      </c>
      <c r="C9">
        <v>10</v>
      </c>
    </row>
    <row r="10" spans="1:3" x14ac:dyDescent="0.3">
      <c r="A10">
        <v>10</v>
      </c>
      <c r="B10" t="s">
        <v>39</v>
      </c>
      <c r="C10">
        <v>9</v>
      </c>
    </row>
    <row r="11" spans="1:3" x14ac:dyDescent="0.3">
      <c r="A11">
        <v>11</v>
      </c>
      <c r="B11" t="s">
        <v>26</v>
      </c>
      <c r="C11">
        <v>7</v>
      </c>
    </row>
    <row r="12" spans="1:3" x14ac:dyDescent="0.3">
      <c r="A12">
        <v>12</v>
      </c>
      <c r="B12" t="s">
        <v>22</v>
      </c>
      <c r="C12">
        <v>6</v>
      </c>
    </row>
    <row r="13" spans="1:3" x14ac:dyDescent="0.3">
      <c r="A13">
        <v>13</v>
      </c>
      <c r="B13" t="s">
        <v>23</v>
      </c>
      <c r="C13">
        <v>4</v>
      </c>
    </row>
    <row r="14" spans="1:3" x14ac:dyDescent="0.3">
      <c r="A14">
        <v>13</v>
      </c>
      <c r="B14" t="s">
        <v>16</v>
      </c>
      <c r="C14">
        <v>4</v>
      </c>
    </row>
    <row r="15" spans="1:3" x14ac:dyDescent="0.3">
      <c r="A15">
        <v>15</v>
      </c>
      <c r="B15" t="s">
        <v>14</v>
      </c>
      <c r="C15">
        <v>3</v>
      </c>
    </row>
    <row r="16" spans="1:3" x14ac:dyDescent="0.3">
      <c r="A16">
        <v>15</v>
      </c>
      <c r="B16" t="s">
        <v>15</v>
      </c>
      <c r="C16">
        <v>3</v>
      </c>
    </row>
    <row r="17" spans="1:3" x14ac:dyDescent="0.3">
      <c r="A17">
        <v>15</v>
      </c>
      <c r="B17" t="s">
        <v>27</v>
      </c>
      <c r="C17">
        <v>3</v>
      </c>
    </row>
    <row r="18" spans="1:3" x14ac:dyDescent="0.3">
      <c r="A18">
        <v>15</v>
      </c>
      <c r="B18" t="s">
        <v>32</v>
      </c>
      <c r="C18">
        <v>3</v>
      </c>
    </row>
    <row r="19" spans="1:3" x14ac:dyDescent="0.3">
      <c r="A19">
        <v>19</v>
      </c>
      <c r="B19" t="s">
        <v>17</v>
      </c>
      <c r="C19">
        <v>2</v>
      </c>
    </row>
    <row r="20" spans="1:3" x14ac:dyDescent="0.3">
      <c r="A20">
        <v>19</v>
      </c>
      <c r="B20" t="s">
        <v>56</v>
      </c>
      <c r="C20">
        <v>2</v>
      </c>
    </row>
    <row r="21" spans="1:3" x14ac:dyDescent="0.3">
      <c r="A21">
        <v>21</v>
      </c>
      <c r="B21" t="s">
        <v>28</v>
      </c>
      <c r="C21">
        <v>1</v>
      </c>
    </row>
    <row r="22" spans="1:3" x14ac:dyDescent="0.3">
      <c r="A22">
        <v>21</v>
      </c>
      <c r="B22" t="s">
        <v>24</v>
      </c>
      <c r="C22">
        <v>1</v>
      </c>
    </row>
    <row r="23" spans="1:3" x14ac:dyDescent="0.3">
      <c r="A23">
        <v>21</v>
      </c>
      <c r="B23" t="s">
        <v>57</v>
      </c>
      <c r="C23">
        <v>1</v>
      </c>
    </row>
    <row r="24" spans="1:3" x14ac:dyDescent="0.3">
      <c r="A24">
        <v>21</v>
      </c>
      <c r="B24" t="s">
        <v>20</v>
      </c>
      <c r="C24">
        <v>1</v>
      </c>
    </row>
    <row r="25" spans="1:3" x14ac:dyDescent="0.3">
      <c r="A25">
        <v>21</v>
      </c>
      <c r="B25" t="s">
        <v>30</v>
      </c>
      <c r="C2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A403-A6F1-406A-BEEF-6E25C4B451CF}">
  <dimension ref="A1:C32"/>
  <sheetViews>
    <sheetView workbookViewId="0">
      <selection activeCell="B1" sqref="B1:B32"/>
    </sheetView>
  </sheetViews>
  <sheetFormatPr baseColWidth="10" defaultRowHeight="14.4" x14ac:dyDescent="0.3"/>
  <cols>
    <col min="1" max="1" width="3" bestFit="1" customWidth="1"/>
    <col min="2" max="2" width="23.44140625" bestFit="1" customWidth="1"/>
    <col min="3" max="3" width="5" bestFit="1" customWidth="1"/>
  </cols>
  <sheetData>
    <row r="1" spans="1:3" x14ac:dyDescent="0.3">
      <c r="A1">
        <v>1</v>
      </c>
      <c r="B1" t="s">
        <v>10</v>
      </c>
      <c r="C1">
        <v>59</v>
      </c>
    </row>
    <row r="2" spans="1:3" x14ac:dyDescent="0.3">
      <c r="A2">
        <v>2</v>
      </c>
      <c r="B2" t="s">
        <v>9</v>
      </c>
      <c r="C2">
        <v>53.5</v>
      </c>
    </row>
    <row r="3" spans="1:3" x14ac:dyDescent="0.3">
      <c r="A3">
        <v>3</v>
      </c>
      <c r="B3" t="s">
        <v>12</v>
      </c>
      <c r="C3">
        <v>43</v>
      </c>
    </row>
    <row r="4" spans="1:3" x14ac:dyDescent="0.3">
      <c r="A4">
        <v>4</v>
      </c>
      <c r="B4" t="s">
        <v>11</v>
      </c>
      <c r="C4">
        <v>34.5</v>
      </c>
    </row>
    <row r="5" spans="1:3" x14ac:dyDescent="0.3">
      <c r="A5">
        <v>5</v>
      </c>
      <c r="B5" t="s">
        <v>15</v>
      </c>
      <c r="C5">
        <v>19</v>
      </c>
    </row>
    <row r="6" spans="1:3" x14ac:dyDescent="0.3">
      <c r="A6">
        <v>6</v>
      </c>
      <c r="B6" t="s">
        <v>18</v>
      </c>
      <c r="C6">
        <v>17</v>
      </c>
    </row>
    <row r="7" spans="1:3" x14ac:dyDescent="0.3">
      <c r="A7">
        <v>6</v>
      </c>
      <c r="B7" t="s">
        <v>16</v>
      </c>
      <c r="C7">
        <v>17</v>
      </c>
    </row>
    <row r="8" spans="1:3" x14ac:dyDescent="0.3">
      <c r="A8">
        <v>8</v>
      </c>
      <c r="B8" t="s">
        <v>25</v>
      </c>
      <c r="C8">
        <v>12</v>
      </c>
    </row>
    <row r="9" spans="1:3" x14ac:dyDescent="0.3">
      <c r="A9">
        <v>9</v>
      </c>
      <c r="B9" t="s">
        <v>13</v>
      </c>
      <c r="C9">
        <v>9</v>
      </c>
    </row>
    <row r="10" spans="1:3" x14ac:dyDescent="0.3">
      <c r="A10">
        <v>9</v>
      </c>
      <c r="B10" t="s">
        <v>23</v>
      </c>
      <c r="C10">
        <v>9</v>
      </c>
    </row>
    <row r="11" spans="1:3" x14ac:dyDescent="0.3">
      <c r="A11">
        <v>9</v>
      </c>
      <c r="B11" t="s">
        <v>26</v>
      </c>
      <c r="C11">
        <v>9</v>
      </c>
    </row>
    <row r="12" spans="1:3" x14ac:dyDescent="0.3">
      <c r="A12">
        <v>12</v>
      </c>
      <c r="B12" t="s">
        <v>20</v>
      </c>
      <c r="C12">
        <v>7</v>
      </c>
    </row>
    <row r="13" spans="1:3" x14ac:dyDescent="0.3">
      <c r="A13">
        <v>13</v>
      </c>
      <c r="B13" t="s">
        <v>14</v>
      </c>
      <c r="C13">
        <v>6</v>
      </c>
    </row>
    <row r="14" spans="1:3" x14ac:dyDescent="0.3">
      <c r="A14">
        <v>13</v>
      </c>
      <c r="B14" t="s">
        <v>32</v>
      </c>
      <c r="C14">
        <v>6</v>
      </c>
    </row>
    <row r="15" spans="1:3" x14ac:dyDescent="0.3">
      <c r="A15">
        <v>15</v>
      </c>
      <c r="B15" t="s">
        <v>58</v>
      </c>
      <c r="C15">
        <v>5</v>
      </c>
    </row>
    <row r="16" spans="1:3" x14ac:dyDescent="0.3">
      <c r="A16">
        <v>15</v>
      </c>
      <c r="B16" t="s">
        <v>17</v>
      </c>
      <c r="C16">
        <v>5</v>
      </c>
    </row>
    <row r="17" spans="1:3" x14ac:dyDescent="0.3">
      <c r="A17">
        <v>17</v>
      </c>
      <c r="B17" t="s">
        <v>39</v>
      </c>
      <c r="C17">
        <v>4.5</v>
      </c>
    </row>
    <row r="18" spans="1:3" x14ac:dyDescent="0.3">
      <c r="A18">
        <v>18</v>
      </c>
      <c r="B18" t="s">
        <v>22</v>
      </c>
      <c r="C18">
        <v>4</v>
      </c>
    </row>
    <row r="19" spans="1:3" x14ac:dyDescent="0.3">
      <c r="A19">
        <v>18</v>
      </c>
      <c r="B19" t="s">
        <v>28</v>
      </c>
      <c r="C19">
        <v>4</v>
      </c>
    </row>
    <row r="20" spans="1:3" x14ac:dyDescent="0.3">
      <c r="A20">
        <v>18</v>
      </c>
      <c r="B20" t="s">
        <v>59</v>
      </c>
      <c r="C20">
        <v>4</v>
      </c>
    </row>
    <row r="21" spans="1:3" x14ac:dyDescent="0.3">
      <c r="A21">
        <v>18</v>
      </c>
      <c r="B21" t="s">
        <v>57</v>
      </c>
      <c r="C21">
        <v>4</v>
      </c>
    </row>
    <row r="22" spans="1:3" x14ac:dyDescent="0.3">
      <c r="A22">
        <v>22</v>
      </c>
      <c r="B22" t="s">
        <v>27</v>
      </c>
      <c r="C22">
        <v>3</v>
      </c>
    </row>
    <row r="23" spans="1:3" x14ac:dyDescent="0.3">
      <c r="A23">
        <v>22</v>
      </c>
      <c r="B23" t="s">
        <v>24</v>
      </c>
      <c r="C23">
        <v>3</v>
      </c>
    </row>
    <row r="24" spans="1:3" x14ac:dyDescent="0.3">
      <c r="A24">
        <v>24</v>
      </c>
      <c r="B24" t="s">
        <v>30</v>
      </c>
      <c r="C24">
        <v>2.5</v>
      </c>
    </row>
    <row r="25" spans="1:3" x14ac:dyDescent="0.3">
      <c r="A25">
        <v>25</v>
      </c>
      <c r="B25" t="s">
        <v>60</v>
      </c>
      <c r="C25">
        <v>2</v>
      </c>
    </row>
    <row r="26" spans="1:3" x14ac:dyDescent="0.3">
      <c r="A26">
        <v>25</v>
      </c>
      <c r="B26" t="s">
        <v>21</v>
      </c>
      <c r="C26">
        <v>2</v>
      </c>
    </row>
    <row r="27" spans="1:3" x14ac:dyDescent="0.3">
      <c r="A27">
        <v>25</v>
      </c>
      <c r="B27" t="s">
        <v>61</v>
      </c>
      <c r="C27">
        <v>2</v>
      </c>
    </row>
    <row r="28" spans="1:3" x14ac:dyDescent="0.3">
      <c r="A28">
        <v>28</v>
      </c>
      <c r="B28" t="s">
        <v>62</v>
      </c>
      <c r="C28">
        <v>1</v>
      </c>
    </row>
    <row r="29" spans="1:3" x14ac:dyDescent="0.3">
      <c r="A29">
        <v>28</v>
      </c>
      <c r="B29" t="s">
        <v>63</v>
      </c>
      <c r="C29">
        <v>1</v>
      </c>
    </row>
    <row r="30" spans="1:3" x14ac:dyDescent="0.3">
      <c r="A30">
        <v>28</v>
      </c>
      <c r="B30" t="s">
        <v>36</v>
      </c>
      <c r="C30">
        <v>1</v>
      </c>
    </row>
    <row r="31" spans="1:3" x14ac:dyDescent="0.3">
      <c r="A31">
        <v>28</v>
      </c>
      <c r="B31" t="s">
        <v>64</v>
      </c>
      <c r="C31">
        <v>1</v>
      </c>
    </row>
    <row r="32" spans="1:3" x14ac:dyDescent="0.3">
      <c r="A32">
        <v>28</v>
      </c>
      <c r="B32" t="s">
        <v>56</v>
      </c>
      <c r="C32"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5BBB-B8D7-4050-8B56-C216AE22DBBE}">
  <dimension ref="A1:C28"/>
  <sheetViews>
    <sheetView zoomScaleNormal="100" workbookViewId="0">
      <selection activeCell="B10" sqref="B10"/>
    </sheetView>
  </sheetViews>
  <sheetFormatPr baseColWidth="10" defaultRowHeight="14.4" x14ac:dyDescent="0.3"/>
  <cols>
    <col min="1" max="1" width="3" bestFit="1" customWidth="1"/>
    <col min="2" max="2" width="24" bestFit="1" customWidth="1"/>
    <col min="3" max="3" width="5" bestFit="1" customWidth="1"/>
  </cols>
  <sheetData>
    <row r="1" spans="1:3" x14ac:dyDescent="0.3">
      <c r="A1">
        <v>1</v>
      </c>
      <c r="B1" t="s">
        <v>9</v>
      </c>
      <c r="C1">
        <v>39</v>
      </c>
    </row>
    <row r="2" spans="1:3" x14ac:dyDescent="0.3">
      <c r="A2">
        <v>2</v>
      </c>
      <c r="B2" t="s">
        <v>10</v>
      </c>
      <c r="C2">
        <v>36.5</v>
      </c>
    </row>
    <row r="3" spans="1:3" x14ac:dyDescent="0.3">
      <c r="A3">
        <v>3</v>
      </c>
      <c r="B3" t="s">
        <v>11</v>
      </c>
      <c r="C3">
        <v>31.5</v>
      </c>
    </row>
    <row r="4" spans="1:3" x14ac:dyDescent="0.3">
      <c r="A4">
        <v>4</v>
      </c>
      <c r="B4" t="s">
        <v>12</v>
      </c>
      <c r="C4">
        <v>27.5</v>
      </c>
    </row>
    <row r="5" spans="1:3" x14ac:dyDescent="0.3">
      <c r="A5">
        <v>5</v>
      </c>
      <c r="B5" t="s">
        <v>13</v>
      </c>
      <c r="C5">
        <v>23</v>
      </c>
    </row>
    <row r="6" spans="1:3" x14ac:dyDescent="0.3">
      <c r="A6">
        <v>6</v>
      </c>
      <c r="B6" t="s">
        <v>14</v>
      </c>
      <c r="C6">
        <v>21.5</v>
      </c>
    </row>
    <row r="7" spans="1:3" x14ac:dyDescent="0.3">
      <c r="A7">
        <v>7</v>
      </c>
      <c r="B7" t="s">
        <v>15</v>
      </c>
      <c r="C7">
        <v>21</v>
      </c>
    </row>
    <row r="8" spans="1:3" x14ac:dyDescent="0.3">
      <c r="A8">
        <v>8</v>
      </c>
      <c r="B8" t="s">
        <v>16</v>
      </c>
      <c r="C8">
        <v>20.5</v>
      </c>
    </row>
    <row r="9" spans="1:3" x14ac:dyDescent="0.3">
      <c r="A9">
        <v>9</v>
      </c>
      <c r="B9" t="s">
        <v>17</v>
      </c>
      <c r="C9">
        <v>16</v>
      </c>
    </row>
    <row r="10" spans="1:3" x14ac:dyDescent="0.3">
      <c r="A10">
        <v>10</v>
      </c>
      <c r="B10" t="s">
        <v>18</v>
      </c>
      <c r="C10">
        <v>15.5</v>
      </c>
    </row>
    <row r="11" spans="1:3" x14ac:dyDescent="0.3">
      <c r="A11">
        <v>11</v>
      </c>
      <c r="B11" t="s">
        <v>19</v>
      </c>
      <c r="C11">
        <v>14</v>
      </c>
    </row>
    <row r="12" spans="1:3" x14ac:dyDescent="0.3">
      <c r="A12">
        <v>12</v>
      </c>
      <c r="B12" t="s">
        <v>20</v>
      </c>
      <c r="C12">
        <v>13.5</v>
      </c>
    </row>
    <row r="13" spans="1:3" x14ac:dyDescent="0.3">
      <c r="A13">
        <v>13</v>
      </c>
      <c r="B13" t="s">
        <v>21</v>
      </c>
      <c r="C13">
        <v>12.5</v>
      </c>
    </row>
    <row r="14" spans="1:3" x14ac:dyDescent="0.3">
      <c r="A14">
        <v>14</v>
      </c>
      <c r="B14" t="s">
        <v>22</v>
      </c>
      <c r="C14">
        <v>11</v>
      </c>
    </row>
    <row r="15" spans="1:3" x14ac:dyDescent="0.3">
      <c r="A15">
        <v>15</v>
      </c>
      <c r="B15" t="s">
        <v>23</v>
      </c>
      <c r="C15">
        <v>8</v>
      </c>
    </row>
    <row r="16" spans="1:3" x14ac:dyDescent="0.3">
      <c r="A16">
        <v>16</v>
      </c>
      <c r="B16" t="s">
        <v>24</v>
      </c>
      <c r="C16">
        <v>5</v>
      </c>
    </row>
    <row r="17" spans="1:3" x14ac:dyDescent="0.3">
      <c r="A17">
        <v>17</v>
      </c>
      <c r="B17" t="s">
        <v>25</v>
      </c>
      <c r="C17">
        <v>4.5</v>
      </c>
    </row>
    <row r="18" spans="1:3" x14ac:dyDescent="0.3">
      <c r="A18">
        <v>18</v>
      </c>
      <c r="B18" t="s">
        <v>26</v>
      </c>
      <c r="C18">
        <v>3.5</v>
      </c>
    </row>
    <row r="19" spans="1:3" x14ac:dyDescent="0.3">
      <c r="A19">
        <v>19</v>
      </c>
      <c r="B19" t="s">
        <v>27</v>
      </c>
      <c r="C19">
        <v>3</v>
      </c>
    </row>
    <row r="20" spans="1:3" x14ac:dyDescent="0.3">
      <c r="A20">
        <v>19</v>
      </c>
      <c r="B20" t="s">
        <v>28</v>
      </c>
      <c r="C20">
        <v>3</v>
      </c>
    </row>
    <row r="21" spans="1:3" x14ac:dyDescent="0.3">
      <c r="A21">
        <v>19</v>
      </c>
      <c r="B21" t="s">
        <v>29</v>
      </c>
      <c r="C21">
        <v>3</v>
      </c>
    </row>
    <row r="22" spans="1:3" x14ac:dyDescent="0.3">
      <c r="A22">
        <v>19</v>
      </c>
      <c r="B22" t="s">
        <v>30</v>
      </c>
      <c r="C22">
        <v>3</v>
      </c>
    </row>
    <row r="23" spans="1:3" x14ac:dyDescent="0.3">
      <c r="A23">
        <v>23</v>
      </c>
      <c r="B23" t="s">
        <v>31</v>
      </c>
      <c r="C23">
        <v>2</v>
      </c>
    </row>
    <row r="24" spans="1:3" x14ac:dyDescent="0.3">
      <c r="A24">
        <v>23</v>
      </c>
      <c r="B24" t="s">
        <v>32</v>
      </c>
      <c r="C24">
        <v>2</v>
      </c>
    </row>
    <row r="25" spans="1:3" x14ac:dyDescent="0.3">
      <c r="A25">
        <v>23</v>
      </c>
      <c r="B25" t="s">
        <v>33</v>
      </c>
      <c r="C25">
        <v>2</v>
      </c>
    </row>
    <row r="26" spans="1:3" x14ac:dyDescent="0.3">
      <c r="A26">
        <v>26</v>
      </c>
      <c r="B26" t="s">
        <v>34</v>
      </c>
      <c r="C26">
        <v>1</v>
      </c>
    </row>
    <row r="27" spans="1:3" x14ac:dyDescent="0.3">
      <c r="A27">
        <v>26</v>
      </c>
      <c r="B27" t="s">
        <v>35</v>
      </c>
      <c r="C27">
        <v>1</v>
      </c>
    </row>
    <row r="28" spans="1:3" x14ac:dyDescent="0.3">
      <c r="A28">
        <v>26</v>
      </c>
      <c r="B28" t="s">
        <v>36</v>
      </c>
      <c r="C28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</vt:lpstr>
      <vt:lpstr>2018-2019</vt:lpstr>
      <vt:lpstr>2019-2020</vt:lpstr>
      <vt:lpstr>2020-2021</vt:lpstr>
      <vt:lpstr>2021-2022</vt:lpstr>
      <vt:lpstr>2022-2023</vt:lpstr>
      <vt:lpstr>2023-2024</vt:lpstr>
      <vt:lpstr>2024-2025</vt:lpstr>
    </vt:vector>
  </TitlesOfParts>
  <Manager/>
  <Company>La Riposte de Tassin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des résultats et compétitions</dc:title>
  <dc:subject/>
  <dc:creator>Guillaume Gillet</dc:creator>
  <cp:keywords/>
  <dc:description/>
  <cp:lastModifiedBy>Guillaume Gillet</cp:lastModifiedBy>
  <dcterms:created xsi:type="dcterms:W3CDTF">2015-06-05T18:19:34Z</dcterms:created>
  <dcterms:modified xsi:type="dcterms:W3CDTF">2025-07-10T22:13:59Z</dcterms:modified>
  <cp:category/>
</cp:coreProperties>
</file>